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Australia/"/>
    </mc:Choice>
  </mc:AlternateContent>
  <xr:revisionPtr revIDLastSave="37" documentId="8_{5163E16F-CFA6-4D53-A791-5283A0B215DC}" xr6:coauthVersionLast="47" xr6:coauthVersionMax="47" xr10:uidLastSave="{19DB2AD9-606E-4694-9654-9C5FFE80DE2F}"/>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26" l="1"/>
  <c r="V23" i="26"/>
  <c r="U23" i="26"/>
  <c r="T23" i="26"/>
  <c r="S23" i="26"/>
  <c r="Q23" i="26"/>
  <c r="O23" i="26"/>
  <c r="M23" i="26"/>
  <c r="K23" i="26"/>
  <c r="I23" i="26"/>
  <c r="G23" i="26"/>
  <c r="E23" i="26"/>
  <c r="U21"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R23" i="26"/>
  <c r="P23" i="26"/>
  <c r="N23" i="26"/>
  <c r="L23" i="26"/>
  <c r="J23" i="26"/>
  <c r="H23" i="26"/>
  <c r="F23" i="26"/>
  <c r="D23" i="26"/>
  <c r="W22" i="26"/>
  <c r="V22" i="26"/>
  <c r="U22" i="26"/>
  <c r="T22" i="26"/>
  <c r="S22" i="26"/>
  <c r="R22" i="26"/>
  <c r="Q22" i="26"/>
  <c r="P22" i="26"/>
  <c r="O22" i="26"/>
  <c r="N22" i="26"/>
  <c r="M22" i="26"/>
  <c r="L22" i="26"/>
  <c r="K22" i="26"/>
  <c r="J22" i="26"/>
  <c r="I22" i="26"/>
  <c r="H22" i="26"/>
  <c r="G22" i="26"/>
  <c r="F22" i="26"/>
  <c r="E22" i="26"/>
  <c r="D22" i="26"/>
  <c r="V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<sst xmlns="http://schemas.openxmlformats.org/spreadsheetml/2006/main" count="1043" uniqueCount="649">
  <si>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</si>
  <si>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</si>
  <si>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</si>
  <si>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</si>
  <si>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</si>
  <si>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</si>
  <si>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</si>
  <si>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</si>
  <si>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</si>
  <si>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</si>
  <si>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</si>
  <si>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</si>
  <si>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</si>
  <si>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</si>
  <si>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</si>
  <si>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</si>
  <si>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</si>
  <si>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</si>
  <si>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</si>
  <si>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</si>
  <si>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</si>
  <si>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</si>
  <si>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</si>
  <si>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</si>
  <si>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</si>
  <si>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</si>
  <si>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</si>
  <si>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</si>
  <si>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</si>
  <si>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</si>
  <si>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</si>
  <si>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</si>
  <si>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</si>
  <si>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</si>
  <si>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</si>
  <si>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</si>
  <si>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</si>
  <si>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</si>
  <si>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</si>
  <si>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</si>
  <si>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</si>
  <si>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</si>
  <si>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</si>
  <si>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</si>
  <si>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</si>
  <si>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</si>
  <si>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</si>
  <si>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</si>
  <si>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</si>
  <si>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</si>
  <si>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</si>
  <si>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</si>
  <si>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</si>
  <si>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</si>
  <si>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</si>
  <si>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</si>
  <si>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</si>
  <si>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</si>
  <si>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</si>
  <si>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</si>
  <si>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</si>
  <si>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</si>
  <si>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</si>
  <si>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</si>
  <si>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</si>
  <si>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</si>
  <si>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</si>
  <si>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</si>
  <si>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</si>
  <si>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</si>
  <si>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</si>
  <si>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</si>
  <si>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</si>
  <si>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</si>
  <si>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</si>
  <si>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</si>
  <si>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</si>
  <si>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</si>
  <si>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</si>
  <si>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</si>
  <si>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</si>
  <si>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</si>
  <si>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</si>
  <si>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</si>
  <si>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</si>
  <si>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</si>
  <si>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</si>
  <si>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</si>
  <si>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</si>
  <si>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</si>
  <si>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</si>
  <si>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</si>
  <si>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</si>
  <si>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</si>
  <si>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</si>
  <si>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</si>
  <si>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</si>
  <si>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</si>
  <si>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</si>
  <si>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</si>
  <si>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</si>
  <si>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</si>
  <si>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</si>
  <si>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</si>
  <si>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</si>
  <si>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</si>
  <si>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</si>
  <si>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</si>
  <si>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</si>
  <si>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</si>
  <si>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</si>
  <si>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</si>
  <si>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</si>
  <si>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</si>
  <si>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</si>
  <si>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</si>
  <si>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</si>
  <si>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</si>
  <si>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</si>
  <si>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</si>
  <si>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</si>
  <si>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</si>
  <si>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</si>
  <si>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</si>
  <si>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</si>
  <si>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</si>
  <si>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</si>
  <si>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</si>
  <si>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</si>
  <si>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</si>
  <si>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</si>
  <si>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</si>
  <si>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</si>
  <si>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</si>
  <si>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</si>
  <si>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</si>
  <si>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</si>
  <si>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</si>
  <si>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</si>
  <si>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</si>
  <si>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</si>
  <si>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</si>
  <si>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</si>
  <si>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</si>
  <si>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</si>
  <si>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</si>
  <si>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</si>
  <si>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</si>
  <si>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</si>
  <si>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</si>
  <si>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</si>
  <si>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</si>
  <si>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</si>
  <si>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</si>
  <si>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</si>
  <si>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</si>
  <si>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</si>
  <si>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</si>
  <si>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</si>
  <si>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</si>
  <si>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</si>
  <si>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</si>
  <si>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</si>
  <si>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</si>
  <si>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</si>
  <si>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</si>
  <si>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</si>
  <si>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</si>
  <si>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</si>
  <si>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</si>
  <si>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</si>
  <si>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</si>
  <si>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</si>
  <si>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</si>
  <si>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</si>
  <si>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</si>
  <si>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</si>
  <si>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</si>
  <si>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</si>
  <si>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</si>
  <si>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</si>
  <si>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</si>
  <si>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</si>
  <si>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</si>
  <si>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</si>
  <si>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</si>
  <si>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</si>
  <si>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</si>
  <si>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</si>
  <si>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</si>
  <si>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</si>
  <si>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</si>
  <si>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</si>
  <si>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</si>
  <si>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</si>
  <si>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</si>
  <si>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</si>
  <si>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</si>
  <si>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</si>
  <si>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</si>
  <si>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</si>
  <si>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</si>
  <si>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</si>
  <si>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</si>
  <si>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</si>
  <si>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</si>
  <si>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</si>
  <si>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</si>
  <si>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</si>
  <si>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</si>
  <si>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</si>
  <si>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</si>
  <si>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</si>
  <si>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</si>
  <si>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</si>
  <si>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</si>
  <si>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</si>
  <si>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</si>
  <si>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</si>
  <si>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</si>
  <si>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</si>
  <si>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</si>
  <si>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</si>
  <si>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</si>
  <si>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</si>
  <si>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</si>
  <si>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</si>
  <si>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</si>
  <si>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</si>
  <si>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</si>
  <si>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</si>
  <si>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</si>
  <si>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</si>
  <si>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</si>
  <si>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</si>
  <si>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</si>
  <si>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</si>
  <si>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</si>
  <si>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</si>
  <si>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</si>
  <si>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</si>
  <si>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</si>
  <si>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</si>
  <si>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</si>
  <si>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</si>
  <si>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</si>
  <si>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</si>
  <si>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</si>
  <si>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</si>
  <si>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</si>
  <si>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</si>
  <si>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</si>
  <si>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</si>
  <si>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</si>
  <si>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</si>
  <si>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</si>
  <si>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</si>
  <si>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</si>
  <si>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</si>
  <si>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</si>
  <si>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</si>
  <si>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</si>
  <si>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</si>
  <si>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</si>
  <si>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</si>
  <si>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</si>
  <si>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</si>
  <si>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</si>
  <si>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</si>
  <si>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</si>
  <si>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</si>
  <si>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</si>
  <si>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</si>
  <si>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</si>
  <si>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</si>
  <si>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</si>
  <si>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</si>
  <si>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</si>
  <si>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</si>
  <si>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</si>
  <si>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</si>
  <si>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</si>
  <si>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</si>
  <si>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</si>
  <si>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</si>
  <si>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</si>
  <si>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</si>
  <si>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</si>
  <si>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</si>
  <si>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</si>
  <si>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</si>
  <si>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</si>
  <si>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</si>
  <si>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</si>
  <si>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</si>
  <si>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</si>
  <si>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</si>
  <si>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</si>
  <si>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</si>
  <si>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</si>
  <si>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</si>
  <si>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</si>
  <si>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</si>
  <si>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</si>
  <si>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</si>
  <si>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</si>
  <si>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</si>
  <si>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</si>
  <si>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</si>
  <si>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</si>
  <si>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</si>
  <si>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</si>
  <si>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</si>
  <si>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</si>
  <si>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</si>
  <si>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</si>
  <si>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</si>
  <si>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</si>
  <si>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</si>
  <si>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</si>
  <si>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</si>
  <si>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</si>
  <si>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</si>
  <si>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</si>
  <si>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</si>
  <si>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</si>
  <si>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</si>
  <si>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</si>
  <si>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</si>
  <si>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</si>
  <si>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</si>
  <si>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</si>
  <si>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</si>
  <si>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</si>
  <si>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</si>
  <si>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</si>
  <si>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</si>
  <si>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</si>
  <si>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</si>
  <si>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</si>
  <si>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</si>
  <si>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</si>
  <si>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</si>
  <si>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</si>
  <si>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</si>
  <si>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</si>
  <si>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</si>
  <si>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</si>
  <si>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</si>
  <si>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</si>
  <si>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</si>
  <si>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</si>
  <si>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</si>
  <si>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</si>
  <si>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</si>
  <si>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</si>
  <si>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</si>
  <si>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</si>
  <si>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</si>
  <si>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</si>
  <si>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</si>
  <si>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</si>
  <si>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</si>
  <si>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</si>
  <si>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</si>
  <si>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</si>
  <si>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</si>
  <si>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</si>
  <si>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</si>
  <si>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</si>
  <si>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</si>
  <si>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</si>
  <si>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</si>
  <si>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</si>
  <si>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</si>
  <si>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</si>
  <si>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</si>
  <si>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</si>
  <si>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</si>
  <si>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</si>
  <si>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</si>
  <si>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</si>
  <si>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</si>
  <si>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</si>
  <si>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</si>
  <si>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</si>
  <si>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</si>
  <si>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</si>
  <si>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</si>
  <si>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</si>
  <si>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</si>
  <si>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</si>
  <si>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</si>
  <si>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</si>
  <si>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</si>
  <si>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</si>
  <si>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</si>
  <si>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</si>
  <si>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</si>
  <si>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</si>
  <si>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</si>
  <si>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</si>
  <si>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</si>
  <si>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</si>
  <si>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</si>
  <si>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</si>
  <si>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</si>
  <si>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</si>
  <si>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</si>
  <si>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</si>
  <si>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</si>
  <si>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</si>
  <si>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</si>
  <si>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</si>
  <si>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</si>
  <si>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</si>
  <si>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</si>
  <si>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</si>
  <si>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</si>
  <si>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</si>
  <si>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</si>
  <si>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</si>
  <si>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</si>
  <si>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</si>
  <si>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</si>
  <si>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</si>
  <si>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</si>
  <si>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</si>
  <si>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</si>
  <si>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</si>
  <si>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</si>
  <si>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</si>
  <si>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</si>
  <si>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</si>
  <si>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</si>
  <si>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</si>
  <si>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</si>
  <si>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</si>
  <si>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</si>
  <si>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</si>
  <si>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</si>
  <si>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</si>
  <si>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</si>
  <si>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</si>
  <si>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</si>
  <si>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</si>
  <si>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</si>
  <si>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</si>
  <si>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</si>
  <si>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</si>
  <si>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</si>
  <si>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</si>
  <si>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</si>
  <si>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</si>
  <si>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</si>
  <si>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</si>
  <si>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</si>
  <si>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</si>
  <si>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</si>
  <si>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</si>
  <si>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</si>
  <si>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</si>
  <si>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</si>
  <si>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</si>
  <si>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</si>
  <si>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</si>
  <si>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</si>
  <si>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</si>
  <si>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</si>
  <si>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</si>
  <si>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</si>
  <si>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</si>
  <si>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</si>
  <si>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</si>
  <si>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</si>
  <si>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</si>
  <si>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</si>
  <si>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</si>
  <si>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</si>
  <si>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</si>
  <si>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</si>
  <si>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</si>
  <si>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</si>
  <si>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</si>
  <si>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</si>
  <si>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</si>
  <si>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</si>
  <si>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</si>
  <si>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</si>
  <si>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</si>
  <si>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</si>
  <si>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</si>
  <si>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</si>
  <si>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</si>
  <si>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</si>
  <si>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</si>
  <si>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</si>
  <si>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</si>
  <si>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</si>
  <si>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</si>
  <si>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</si>
  <si>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</si>
  <si>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</si>
  <si>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</si>
  <si>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</si>
  <si>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</si>
  <si>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</si>
  <si>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</si>
  <si>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</si>
  <si>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</si>
  <si>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</si>
  <si>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</si>
  <si>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</si>
  <si>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</si>
  <si>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</si>
  <si>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</si>
  <si>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</si>
  <si>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</si>
  <si>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</si>
  <si>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</si>
  <si>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</si>
  <si>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</si>
  <si>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</si>
  <si>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Australia</t>
  </si>
  <si>
    <t>Mr. James Eynstone-Hinkins</t>
  </si>
  <si>
    <t>Director, Health and Vital Statistics Section</t>
  </si>
  <si>
    <t>Australian Bureau of Statistics</t>
  </si>
  <si>
    <t>james.eynstone-hinkins@abs.gov.au</t>
  </si>
  <si>
    <t>(02) 61 7 3222 6185</t>
  </si>
  <si>
    <t>01-Jul-13</t>
  </si>
  <si>
    <t>2009 Rapid Assessment Undertaken
NCR SIC Action Plan established in 2013 (ongoing)
The NCR SIC Action Plan supercedes the CRVS Rapid Assessment and it is this action plan that has driven the work of the national committee since 2013.</t>
  </si>
  <si>
    <t>This assessment can be found at:  Rapid Assessment of vital statistics systems: evaluation of the application of the World Health Organization/Health Information Systems Knowledge Hub tool in 26 countries in the Asia–Pacific region http://www.uq.edu.au/hishub/docs/WP10/HISHUB-WP10-08-WEB-3Oct12%20A.pdf</t>
  </si>
  <si>
    <t>Not necessary given the existence of a comprehensive and ongoing action plan to improve priority areas of Australia’s CRVS system</t>
  </si>
  <si>
    <t>The strategy is ongoing and responsive to priorities as they arise in the CRVS realm.</t>
  </si>
  <si>
    <t>This is a shared responsibility of jurisdictional RBDMs and the NSO.</t>
  </si>
  <si>
    <t>The strategy was endorsed by relevant agencies including jurisdictional Departments of Justice and Attorney's General and the National Statistical Office.</t>
  </si>
  <si>
    <t>In 2009, an assessment of Australia’s civil registration and vital statistics system was undertaken using the Rapid Assessment (RA) tool, developed jointly by the World Health Organization (WHO) and the Health Information Systems Knowledge Hub at the University of Queensland in Australia. This tool was used to evaluate Australia’s current situation, with the outcome showing Australia’s system to be a mature system of continued high quality when compared internationally. This score was consistent with the quality of cause-of-death data received by WHO, and the classification groups WHO member States are assigned according to the quality of their cause-of-death data (refer 3.2 below for more information).
National Civil Registration and Statistics Improvement Committee (NCR SIC) has also developed an action plan which provides a useful framework through which to progress improvements to Australia's CRVS system.  Given Australia’s almost universal registration, the establishment of targets against the action areas of the RAF in most cases is not necessary.  A key focus of this plan is to improve the harmonisation of births, deaths, causes of death and marriages data across the country as well as to improve the timeliness of data sharing and access, and the production of quality population and mortality statistics.
The Committee has been developing, stronger partnerships (between RBDMs, the ABS and key users of information captured through Australia’s CRVS system), better coordination between jurisdictions and better connection with relevant government initiatives.  Collaboration and a strong commitment by Committee members to make a difference has already delivered improvements to data accessibility and strengthened system-wide management of these important datasets.  Following a four year project (2011-2014), the Australian Co-ordinating Registry (ACR) has now been established to oversee coordination and approval of access to and use of Cause of Death and Fact of Death files on behalf of data custodians - Australian Registrars of Births, Deaths and Marriages (RBDM), State/Chief Coroners and the National Coronial Information System (NCIS).  
This project was led by the QLD Registrar of Births, Deaths and Marriages with the support of the ABS (particularly through the outposting of an ABS officer) and the other state/territory Registrars and the NCIS.  It involved extensive negotiation with key stakeholders to establish a legally appropriate way in which one Registrar could manage the release of a national dataset comprising inputs from other Registrars and the code for each cause of death (established by the ABS in accordance with the International Classification of Diseases version 10).  It also required investment in the development of data sharing protocols and systems that maintained the confidentiality of individuals.  It has laid the foundation for improving access to and use of Australia’s CRVS information for the future.
A National Minimum Data Set (NMDS) has also been developed by the Committee to facilitate the annual collation of nationally comparable data about Births and Mortality events. There is now agreement between jurisdictions to collect a consistent set of data elements that have significance at a national level, in order to provide a foundation to achieving a more harmonised and robust (CRVS) system.
The NCR SIC action plan focuses on initiatives to further strengthen an already world-class system.  This includes consideration of options to use the Australian Government’s commitment to digital transformation to bring birth registration information to the fore of government information use, in association with all state and territory Registries either having transitioned registration and certification services to digital/web-based platforms or considering doing so. Investigations have been progressing to determine the Department of Human Services’ (DHS) interest in collaborating with NCRSIC to improve birth registration outcomes, and to consider a whole-of government data capture and sharing process for this information.</t>
  </si>
  <si>
    <t>There are a number of challenges in quantifying under-registration. However, the best measure based on available information in Australia is the difference between the number of birth notifications provided by hospitals to the Registries of Births, Deaths and Marriages for a given calendar year and the number of births registered in that same year allowing for the legislated 60 day period for registration i.e. legislation allows for a birth on 31 December to be registered within a subsequent 60 day period, up until the end of early March of the following year.</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</si>
  <si>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UNSD (Derived from information on the estimated coverage of birth registration within national civil registration systems obtained by UNSD) 
Source reported in UNICEF global database: UNSD Population and Vital Statistics Report, January 2022, latest update on 17 Jan 2023</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</si>
  <si>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UNSD (Derived from information on the estimated coverage of birth registration within national civil registration systems obtained by UNSD) UNSD Population and Vital Statistics Report, January 2022, latest update on 17 Jan 2023</t>
  </si>
  <si>
    <t>No target set as 100 per cent coverage already achieved</t>
  </si>
  <si>
    <t>Each jurisdiction has its own version of the MCCD. Each jurisdiction's version is based on the International format, but generally has additional information relevant to Australian policy needs such as Indigenous status.</t>
  </si>
  <si>
    <t>n/a</t>
  </si>
  <si>
    <t>The registration of deaths is the responsibility of the eight (8) individual state and territory Registrars of Births, Deaths and Marriages. As part of the registration process, information about the cause of death is supplied by the medical practitioner certifying the death or by a coroner. Other information about the deceased is supplied by a relative or other person acquainted with the deceased, or by an official of the institution where the death occurred. 
Death records are provided electronically to the ABS by individual Registrars on a monthly basis. Each death record contains both demographic data and medical information from the Medical Certificate of Cause of Death where available. Data has been coded using an automated coding system called Iris which applied an updated (2019) version of ICD-10 when coding multiple causes of death, and when selecting the underlying cause of death.
Information from coronial investigations are provided to the ABS through the National Coronial Information System (NCIS). The coronial process can take several years if an inquest is being held or complex investigations are being undertaken. In these instances, the cases remain open on the NCIS. Coroners' cases that have not been closed can impact on data quality as less specific ICD codes often need to be applied in the absence of a coroner's finding.
To improve the quality of ICD coding, all coroner certified deaths registered after 1 January 2006 are now subject to a revisions process. If the case remains open on the NCIS, the ABS will investigate and use additional information from police reports, toxicology reports, autopsy reports and coroners' findings to assign a more specific cause of death to these open cases. The use of this additional information at either 12 or 24 months after initial processing increases the specificity of the assigned ICD-10 codes over time. As 12 or 24 months have passed since initial processing, many Coronial cases will be closed, with the coroner having determined the underlying cause of death and allowing the ABS to code a more specific cause of death.
As less specific codes are generally associated with open rather than closed coroner certified cases, this process has the effect of significantly improving the quality of cause of death codes assigned to open cases.
 </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</si>
  <si>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</si>
  <si>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</si>
  <si>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</si>
  <si>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</si>
  <si>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</si>
  <si>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</si>
  <si>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</si>
  <si>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</si>
  <si>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2015-2025.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</si>
  <si>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12-13 November 2024</t>
  </si>
  <si>
    <t>Data for recent years is expected to change as more data is received.</t>
  </si>
  <si>
    <t>The Civil Registration and Vital Statistics Australiasia committee (CRVSA) comprises each of the jurisdictional registrars, the NZ registrar and relevant ABS staff 
The Committee’s standing membership comprises all eight (8) Australian state and territory Registrars of Births Deaths and Marriages and representatives of the Australian Bureau of Statistics (ABS).  The New Zealand Registrar General’s office is invited to participate in an ex-officio capacity. 
Representatives from other agencies or groups are invited to attend meetings or inform work required to progress the Committee’s action plan on an as-needs basis and/or seek representation of an issue for the Committee’s consideration. This ensures a cross-section of issues covering government, academic and civil society interest in Australia’s CRVS system are adequately addressed.  
The Committee has also developed a stakeholder engagement strategy to ensure that it maintains connections with the large number of other committees and working groups with an interest in different elements of and information available from Australia’s CRVS system with a particular focus being given to health, identity management and Aboriginal and Torres Strait Islander areas.</t>
  </si>
  <si>
    <t>The committee is a set of bilateral partners with a shared interest of improving CRVS in Australia/New Zealand. The committee does not report through other governance mechanisms.</t>
  </si>
  <si>
    <t>Rapid assessment</t>
  </si>
  <si>
    <t>This work was progressed by the ABS in collaboration with RBDMs</t>
  </si>
  <si>
    <t>The CRVSA committee's goals align with those outlined in the Regional Action Framework and the RBDMs and ABS work together to monitor and improve coverage, timeliness and quality of registation and vital statistics.</t>
  </si>
  <si>
    <t xml:space="preserve">Registration completeness in Australia is very high, so under-registration is monitored according to the time between birth and registration. Aboriginal and Torres Strait Islander people, those living in remote and very remote areas and those in the most disadvantaged socio-economic groups tend to have longer delays between birth and registration. </t>
  </si>
  <si>
    <t xml:space="preserve">A comprehensive assessment was undertaken focusing on time between birth and registration for cohorts within the population. These included Aboriginal and Torres Strait Islander people, socio-economic groups, age-groups, remoteness and previous children. </t>
  </si>
  <si>
    <t>See answer to 5.2</t>
  </si>
  <si>
    <t>This is the responsibility of the RBDMs</t>
  </si>
  <si>
    <t>UA_Birth-Registrations-Report_A4_LR FINAL.pdf</t>
  </si>
  <si>
    <t>The Australian CRVS system is already well developed</t>
  </si>
  <si>
    <t xml:space="preserve">CRVS improvements are the responsibility of jurisdictional RBDMs and the National Statistical Agency and these agencies drive improvements within existing budgets. </t>
  </si>
  <si>
    <t>Registration is an essential service in Australia</t>
  </si>
  <si>
    <t>There is no indication of gender inequality in the Australian registration system</t>
  </si>
  <si>
    <t>Registration is required for key services such as enrolment in school and disbursement of estates.</t>
  </si>
  <si>
    <t>Jurisdictionallly there have been initiatives to improve registration of vital events, including through outreach programs and education.</t>
  </si>
  <si>
    <t xml:space="preserve">The registration system did not change during the recent pandemic. </t>
  </si>
  <si>
    <t xml:space="preserve">Health care workers may provide materials to new mothers regarding enrolment in government services including registration. </t>
  </si>
  <si>
    <t>Some non-government groups actively work with Aboriginal and Torres Strait Islander communities to assist with registration or obtaining birth certificates.</t>
  </si>
  <si>
    <t>Initiatives are driven at a jurisdictional level by each RBDM.</t>
  </si>
  <si>
    <t>Other organisations can contact CRVSA is they wish to raise a topic or promote an activity.</t>
  </si>
  <si>
    <t>While a national review has not been conducted, jurisdictional legislative reviews have occurred over recent years with legislation in most jurisdictions being updated through theses reviews.</t>
  </si>
  <si>
    <t>Each birth registration is assigned a 'registration ID' but this is not a unique number that is then used beyond the original registration process.</t>
  </si>
  <si>
    <t>Birth registration is free of charge but most birth certificates cost money</t>
  </si>
  <si>
    <t>Similarly death registration is free but a death certificate generally costs money</t>
  </si>
  <si>
    <t>Jurisdictional legislation outlines the fees or penalties for late registrations but these are not generally enforced</t>
  </si>
  <si>
    <t>Requirements may vary across jurisdictions, but those registering a birth or death must be able to verify their identity to standards required by jurisdictional policy or legislation.</t>
  </si>
  <si>
    <t>Most government departments in Australia offer translation services into multiple languages</t>
  </si>
  <si>
    <t>Aspects of the Australian CRVS system are often updated and can be subject to ongoing review by jurisdictional registries and/or the national statistical organisation</t>
  </si>
  <si>
    <t>Australian government departments have accessibility standards for buildings and services.</t>
  </si>
  <si>
    <t>Registration forms are reviewed by jurisdictional registries, with many moving to electronic forms over recent years (since 2015)</t>
  </si>
  <si>
    <t>The protection of information is covered by federal and jurisdictional privacy policies with jurisditional registries and the national statistical organisation required to have plans in place to adhere to these policies</t>
  </si>
  <si>
    <t>Registry data is stored across multiple sites because of the jurisdictional natute of the system which is not centralised with a common IT system or database.</t>
  </si>
  <si>
    <t>It is the responsibility of each agency involved in the CRVS system to develop and maintain business continuity plans</t>
  </si>
  <si>
    <t>There is no evidence of gender bias in registrations in Australia</t>
  </si>
  <si>
    <t>Community outreach programs are maintained in some jurisdictions to register unregistered people, especially those in remote communities or Aboriginal or Torres Strait Islander people</t>
  </si>
  <si>
    <t>Vital statistics are already used extensively in policy and planning in Australia</t>
  </si>
  <si>
    <t xml:space="preserve">The members meet face to face annually. Registrars meet forthnightly by video conference with ABS joining as required </t>
  </si>
  <si>
    <t>ICD-10, 2020 version</t>
  </si>
  <si>
    <t>The legal requirement in most States and Terrirtories in Australia is to register within 60 days of the birth occurring (with the exception of the Australian Capital Territory which allows for 6 months although the majority in ACT are still registered within 60 days).</t>
  </si>
  <si>
    <t>Only death registrations are calculated by the ABS. All deaths are certified by a doctor or general practioner or referred to the coroner in the legal system where a forensic pathologist will certify the death. 
Instead we have added the number of deaths registered for the year</t>
  </si>
  <si>
    <t>All deaths are either certified by doctors or coroners. All doctor certified deaths are recorded on a MCCD that is reflective of the international standard, although there are differences by jurisdiction. Approximately 10-12% of deaths annually are reported to the coroner with certification including a forensic pathologist. These deaths are not certified using an MCCD, but instead include documents such as coronial finding/dispensation, autopsy results, toxicology results and police reports.</t>
  </si>
  <si>
    <t>Doctor and coroner certified deaths all have cause of death codes derived based on data provided on the MCCD and other documentation.</t>
  </si>
  <si>
    <t>Note: coroner certified deaths are reviewed annually for up to three years as cases are finalised. This often results in a reduction over time of causes coded to unknown or ill-defined causes.</t>
  </si>
  <si>
    <t>An updated Cause of Death Certification guide was published in Oct 24: https://www.abs.gov.au/statistics/detailed-methodology-information/cause-death-certification-guide/australia</t>
  </si>
  <si>
    <t>Some training programs in universities and education facilities.</t>
  </si>
  <si>
    <t>The ABS may follow up with Registries or provide feedback where needed. Some registries have programs for review and feedback.</t>
  </si>
  <si>
    <t>Yes. MLDI is routinely used.</t>
  </si>
  <si>
    <t>-</t>
  </si>
  <si>
    <t>Verbal Autopsy is not used in Australia to obtain cause of death information.</t>
  </si>
  <si>
    <t>This currently occurs in Australia, target has been met.  Births, Australia (Cat No. 3301.0) is publicly available on the Australian Bureau of Statistics (ABS) website – for the most recent edition (2023) see: https://www.abs.gov.au/statistics/people/population/births-australia/2023
National birth statistics compiled by the ABS are sourced from birth registration systems administered by state and territory Registrars of Births, Deaths and Marriages, based on data provided on a registration form completed by the parent/ legal guardian(s) of the child.</t>
  </si>
  <si>
    <t>This currently occurs in Australia, target has been met.  Australian deaths data is publicly available on the Australian Bureau of Statistics (ABS) website in three publications, Deaths, Australia; Causes of Death, Australia and Provisional Mortality Statistics – for the most recent editions see: https://www.abs.gov.au/statistics/people/population/deaths-australia/2023 or https://www.abs.gov.au/statistics/health/causes-death
The registration of deaths is the responsibility of the eight (8) individual state and territory Registrars of Births, Deaths and Marriages. As part of the registration process, information about the cause of death is supplied by the medical practitioner certifying the death or by a coroner. Other information about the deceased is supplied by a relative or other person acquainted with the deceased, or by an official of the institution where the death occurred.  A medical certificate cause of death is required before any burials can take place and funeral directors play a key role in ensuring this certificate is issued.</t>
  </si>
  <si>
    <t>Australia has met this target. See publications referenced and linked above.</t>
  </si>
  <si>
    <t>Australian Bureau of Statistics. Causes of Death, Australia, 2023.
Ill-defined and unknown cause deaths in Australia include ICD-10 codes: R00-R94, R96-R99, J96, P96.9 and I46.
Note: coroner certified deaths are reviewed annually for up to three years as cases are finalised. This often results in a reduction over time of causes coded to unknown or ill-defined causes.</t>
  </si>
  <si>
    <t>Taken from Australian Mothers and Babies (AIHW, 2024 https://www.aihw.gov.au/reports/mothers-babies/australias-mothers-babies/contents/overview-and-demographics/state-and-territory).
Previous responses included all births (live and still births). Data adjusted to represent only live births.</t>
  </si>
  <si>
    <t>na</t>
  </si>
  <si>
    <t>This is an appoximation based on the total births occurring and registered over a five year period (eg 2009-2013) divided by the number of live birth notifications for the same 5 year period. This number will not take into account deaths, children under 5 who have entered the population via immigration and those who have exited via emigration. Based on registration practices it would be estimated that 99% of children are registered by the age of 5.
Note - live birth notifications are only currently available up to 2022. An estimate is not provided for 2013 as birth notification data for 2009 does not include data for the state of Victoria.</t>
  </si>
  <si>
    <t>As noted above, all deaths require the attention of a health practitioner, even if registered years after occurring. Registries are not aware of deaths that would apply to this item.</t>
  </si>
  <si>
    <t>Estimate provided as per comments for line 6.</t>
  </si>
  <si>
    <t>Death by occurrence data is now published monthly with lags of 2-3 months from the registration date to publication. 
This data is based on deaths registered by the 30 September 2024 and occuring by 31 July 2024 as published on 29/10 in Provisional Mortality Statistics Jan-Jul 2024.
This is a technical hold up to finalisation of registration rather than a delay in the commencement of registration.</t>
  </si>
  <si>
    <t xml:space="preserve">Registration of deaths is the responsibility of Australian state and territory Registrars of Births, Deaths and Marriages.  It is a legal requirement of each state and territory that all deaths are registered. Information about the deceased is acquired from a Death Registration Form (DRF) which is completed by the funeral director, based on information supplied by a relative or other person acquainted with the deceased, or by an official of the institution where the death occurred. This information is provided to the ABS by individual Registrars for coding and compilation into aggregate statistics.
Source:
Deaths: https://www.abs.gov.au/statistics/people/population/deaths-australia/2023
Causes of Death: https://www.abs.gov.au/statistics/health/causes-death/causes-death-australia/2023
Provisional Mortality Statistics: https://www.abs.gov.au/statistics/health/causes-death/provisional-mortality-statistics/jan-jul-2024
</t>
  </si>
  <si>
    <t>Source:
Births: https://www.abs.gov.au/statistics/people/population/births-australia/2023
Birth notifications: https://www.aihw.gov.au/reports/mothers-babies/australias-mothers-babies/data</t>
  </si>
  <si>
    <t>Hospitals may run regular localised training programs.</t>
  </si>
  <si>
    <t>The ABS runs an ongoing apprenticeship style program to train ABS coders with quality assurance and shadowing to build capability.</t>
  </si>
  <si>
    <t>Data is sourced from a range of mortality statistics publications https://www.abs.gov.au/statistics/health/causes-death. 
The information used to inform the production of statistics on death in Australia is sourced from a large administrative system.  This involves the provision of information by a range of people to enable quality death registration and certification.  Standardised practice is the goal and agreed to by the members of the Civil Registration and Vital Statistics Australasia Committee but there are some challenges in delivering on this goal across a nationally federated CRVS system including differences between state and territory legislation and administrative processes and systems.  This is particularly the case for the registration of hard-to-reach marginalised populations including Aboriginal and Torres Strait Islander people.  
In Australia, Aboriginal and Torres Strait Islander status is captured through self-report or “self-identification” or identification of that status by a parent or legal guardian in the case of baby or a child.  There are a range of enablers and barriers to accurately recording an individual’s status as an Aboriginal and/or Torres Strait Islander in Australia at a given point in time.  It is also recognised that this status can change over time given it is a self-identified measure.
Propensity to identify as an Aboriginal and/or Torres Strait Islander Australian is determined by a range of factors, including:
•	who completes the form; 
•	the perception of why the information is required, and how it will be used; 
•	education programs about reporting as an Aboriginal and/or Torres Strait Islander Australian; and
•	cultural aspects and feelings associated with reporting as an Aboriginal and Torres Strait Islander Australian.
Current statistics may underestimate the level of Aboriginal and Torres Strait Islander births and as a result impact the reliability of Aboriginal and Torres Strait Islander fertility statistics for Australia.
Refer to section 32.1 -32.2 for measures adopted or being progressed to ensure subgroups/hard-to-reach populations are addressed.</t>
  </si>
  <si>
    <t>Within 1 calendar yr from 2015 COD dataset onwards.</t>
  </si>
  <si>
    <t>The Australian CRVS system is well developed and the committee has an ongoing work plan which is able to respond to priorities or emerging issues.</t>
  </si>
  <si>
    <t>See answer to 5.a</t>
  </si>
  <si>
    <t>RBDMs in Australia have multiple strategies for addressing barriers to registration, including community outreach programs, regional offices, education materials and electronic registration systems that improve accessibility. Jurisdictional results from the assessment were provided ot each RBDM.</t>
  </si>
  <si>
    <t>Registration data is supplied monthly to the NSO by all registries. References to data provision are made in the Methodology sections of the Births, Deaths and Causes of Death annual reports (see Tabs 1, 2 and 3).</t>
  </si>
  <si>
    <t>Jurisdictional registries have arrangements to share data with both federal and jurisdictional government departments. Agreements between registries enable sharing with federal departments via a 'coordinating registry' which gathers jurisdictional data and on-provides a national deaths dataset through carefully curated processes.</t>
  </si>
  <si>
    <t>There is no population register in Australia that tracks life events for all individuals, but the registration system is used extensively when establishing and retiring the identity of individuals..</t>
  </si>
  <si>
    <t>Jurisdictional registries would develop their own standard operating procedures, although these would be similar across all jurisdictions.</t>
  </si>
  <si>
    <t>It is the responsibility of each agency involved in the CRVS system to maintain security measures to protect from cyber attacks</t>
  </si>
  <si>
    <t>The NSO provide ongoing and externsive on the job training to all staff invoved in the production of vital statistics</t>
  </si>
  <si>
    <t xml:space="preserve">No target set as almost 100 per cent coverage already achieved. 
Data updated from previous supply to ensure numerator and denominator are both based on year of occurrence. </t>
  </si>
  <si>
    <t>Non-Australian citizens can be registered in Australia (i.e. when a non-citizen dies in Australia their birth is registered and when a birth occurs the baby can be registered).</t>
  </si>
  <si>
    <t>Registration processes would be the same, but there may be minor differences such as requirements for identity documents or the need to arrange repariation of remains.</t>
  </si>
  <si>
    <t>Jurisdictional legislation outlines the fees or penalties for late registrations but but similar to births these would not generally be enforced</t>
  </si>
  <si>
    <t xml:space="preserve">RBDMs have extensive data sharing arrangements in place with other agencies that facilitate the transfer of information required for the CRVS system. The mechanisms through which information transfers occur may differ by jurisdiction, with direct database links only one potential mechanism. </t>
  </si>
  <si>
    <t>Australian Bureau of Statistics
Causes of Deaths, Australia, 2023, Table 14.1 Causes of death by year of occurrence.
It is a legal requirement of each state and territory Registrar of Births, Deaths and Marriages that all deaths are registered in Australia.  This figure represents the total number of death registrations as at 2023, it also includes late registrations.  
For deaths that have been referred to a coroner for a cause of death to be determined a death registration is still received by the registry.
Refer further detail of Australia’s death registration process below.                    
The number of deaths reflects the total that the ABS is aware of at this point in time.</t>
  </si>
  <si>
    <t>UNICEF have published a report based on the analysis undertaken by the NSO.</t>
  </si>
  <si>
    <t>NSW: https://www.legislation.nsw.gov.au/#/view/regulation/2017/434/part1/sec1
VIC: http://www.legislation.vic.gov.au/Domino/Web_Notes/LDMS/PubStatbook.nsf/51dea49770555ea6ca256da4001b90cd/6246203a2ea870c9ca256e5b00213afd/$FILE/96-043a.pdf
QLD: https://www.legislation.qld.gov.au/view/html/inforce/2018-12-01/act-2003-031
SA: https://www.legislation.sa.gov.au/LZ/C/A/Births%20Deaths%20and%20Marriages%20Registration%20Act%201996.aspx
WA: https://www.legislation.wa.gov.au/legislation/statutes.nsf/main_mrtitle_86_homepage.html
TAS: https://www.justice.tas.gov.au/bdm/legislation
NT: https://legislation.nt.gov.au/en/Bills/Births-Deaths-and-Marriages-Registration-and-Other-Legislation-Amendment-Bill-2018?format=assented
ACT: https://www.legislation.act.gov.au/a/1997-112</t>
  </si>
  <si>
    <t>The legal requirement for Australia is that a death registration is completed within 1-2 weeks of the date for disposal of remains (eg burial or cremation) but differs across states and territories. It is difficult to distinguish registrations within legally stipulated periods in terms of the difference between occurrence, registration and disposal dates. 
Estimates from Registries indicate that 50-80% of deaths are registered within 1 week of disposal and over 95% within 2 weeks. Imputations based on these estimates are not advised and therefore data for this row is left blank.</t>
  </si>
  <si>
    <t>As with the previous comment, imputations based on these estimates are not advised and therefore data for this row is left blank.</t>
  </si>
  <si>
    <t>Registries estimate over 95% of deaths will have a certificate issued within a year of the death occurring (averaging around 98%). This includes estimates for deaths referred to coroners. In Australia if a death is referred to the coroner an investigation can be extensive. The family can be provided with an interim death certificate if required and a full certificate issued at the finalisation of the investigation. This does not impact on the registration process. Imputations based on these estimates are not advised and therefore data for this row is left blank.</t>
  </si>
  <si>
    <r>
      <t xml:space="preserve">Causes of Death statistics are available monthly within 3 months of the registraion or in summary 9-10 months after the calendar year.  Approximately 10-12 per cent of deaths each year in Australia are investigated by a coroner.  Information for these deaths is in some circumstances not available within one calendar year. 
</t>
    </r>
    <r>
      <rPr>
        <sz val="11"/>
        <rFont val="Calibri"/>
        <family val="2"/>
      </rPr>
      <t xml:space="preserve">
https://www.abs.gov.au/statistics/people/population/deaths-australia/2023 or https://www.abs.gov.au/statistics/health/causes-death</t>
    </r>
  </si>
  <si>
    <r>
      <t xml:space="preserve">Australia has met this target
</t>
    </r>
    <r>
      <rPr>
        <sz val="11"/>
        <rFont val="Calibri"/>
        <family val="2"/>
      </rPr>
      <t xml:space="preserve">
https://www.abs.gov.au/statistics/people/population/deaths-australia/2023 or https://www.abs.gov.au/statistics/health/causes-death</t>
    </r>
  </si>
  <si>
    <t>Some jurisdictions have electronic registration services that could be accessed via a mobile phone. For more details about each registry please visit their websites:
•	NSW: https://www.nsw.gov.au/departments-and-agencies/births-deaths-marriages
•	Vic: https://www.bdm.vic.gov.au/
•	Qld: https://www.qld.gov.au/law/births-deaths-marriages-and-divorces
•	SA: https://www.sa.gov.au/topics/family-and-community/births-deaths-and-marriages
•	WA: https://www.wa.gov.au/organisation/department-of-justice/the-registry-of-births-deaths-and-marriages
•	Tas: https://www.justice.tas.gov.au/bdm/home
•	NT: https://nt.gov.au/law/bdm/apply-for-birth-death-or-marriage-certificate
•	ACT: https://www.accesscanberra.act.gov.au/births-relationships-and-deaths</t>
  </si>
  <si>
    <t>Electronic registration systems are available for some jurisdictions. For more details about each registry please visit their websites:
•	NSW: https://www.nsw.gov.au/departments-and-agencies/births-deaths-marriages
•	Vic: https://www.bdm.vic.gov.au/
•	Qld: https://www.qld.gov.au/law/births-deaths-marriages-and-divorces
•	SA: https://www.sa.gov.au/topics/family-and-community/births-deaths-and-marriages
•	WA: https://www.wa.gov.au/organisation/department-of-justice/the-registry-of-births-deaths-and-marriages
•	Tas: https://www.justice.tas.gov.au/bdm/home
•	NT: https://nt.gov.au/law/bdm/apply-for-birth-death-or-marriage-certificate
•	ACT: https://www.accesscanberra.act.gov.au/births-relationships-and-deaths</t>
  </si>
  <si>
    <t>No target set as certificates can be obtained for all deaths and are produced in a way that meet the minimum requirements. 
As per line 5, it's estimated that over 95% of deaths have a certificate issued within one year of occurring.
All death certificates are issued with the minimum information in accordance with WHO standards.
Imputations based on these estimates are not advised and therefore data for this row is left blank.</t>
  </si>
  <si>
    <r>
      <t xml:space="preserve">It is difficult to provide a reliable estimate given multiple certificates can be issued for a registration in a given year. </t>
    </r>
    <r>
      <rPr>
        <sz val="11"/>
        <color rgb="FFFF0000"/>
        <rFont val="Calibri"/>
        <family val="2"/>
      </rPr>
      <t xml:space="preserve">
</t>
    </r>
    <r>
      <rPr>
        <sz val="11"/>
        <color theme="1"/>
        <rFont val="Calibri"/>
        <family val="2"/>
      </rPr>
      <t xml:space="preserve">
Based on feedback from Registries, it is estimated that around 90%-95% of births have certificates issued within a year of the birth occurring. Imputations based on these estimates are not advised and therefore data for this row is left blank.</t>
    </r>
  </si>
  <si>
    <t>No target set as certificates can be obtained for all births and are produced in a way that meet the minimum requirements.
As noted in line 5, it is estimated that around 90-95% of births have a certificate issued within 12 months of the birth occurring. Imputations based on these estimates are not advised and therefore data for this row is left blank.</t>
  </si>
  <si>
    <t>Australian Bureau of Statistics 
Births, Australia, 2023. Data Explorer: Births, year and month of occurrence by state or territory of usual residence, 1975 onwards.
Totals for 2013-2016 include births registered in Tasmania where the date provided was based on the date of entry in their registration system. This accounts for around 5,000 births per year. Data for Tasmania from 2016 is based on registration date. 
Published data for 2023 is incomplete and has not been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</si>
</sst>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5">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u/>
      <sz val="12"/>
      <color theme="4" tint="-0.249977111117893"/>
      <name val="Calibri"/>
      <family val="2"/>
      <scheme val="minor"/>
    </font>
    <font>
      <sz val="11"/>
      <color rgb="FFFF0000"/>
      <name val="Calibri"/>
      <family val="2"/>
    </font>
    <font>
      <sz val="11"/>
      <name val="Calibri"/>
      <family val="2"/>
    </font>
    <font>
      <sz val="12"/>
      <color theme="1"/>
      <name val="Calibri"/>
      <family val="2"/>
    </font>
    <font>
      <strike/>
      <sz val="11"/>
      <color rgb="FFFF0000"/>
      <name val="Calibri"/>
      <family val="2"/>
    </font>
    <font>
      <sz val="12"/>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auto="1"/>
      </left>
      <right style="thin">
        <color auto="1"/>
      </right>
      <top style="thin">
        <color auto="1"/>
      </top>
      <bottom style="thick">
        <color theme="3"/>
      </bottom>
      <diagonal/>
    </border>
    <border>
      <left/>
      <right style="thin">
        <color auto="1"/>
      </right>
      <top style="thin">
        <color theme="1"/>
      </top>
      <bottom/>
      <diagonal/>
    </border>
  </borders>
  <cellStyleXfs count="1">
    <xf numFmtId="0" fontId="0" fillId="0" borderId="0"/>
  </cellStyleXfs>
  <cellXfs count="512">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18"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165" fontId="14" fillId="7" borderId="1" xfId="0" applyNumberFormat="1" applyFont="1" applyFill="1" applyBorder="1" applyAlignment="1">
      <alignment horizontal="center" vertical="center" wrapText="1"/>
    </xf>
    <xf numFmtId="165" fontId="14" fillId="7" borderId="48"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165" fontId="14" fillId="7" borderId="30" xfId="0" applyNumberFormat="1" applyFont="1" applyFill="1" applyBorder="1" applyAlignment="1">
      <alignment horizontal="center" vertical="center" wrapText="1"/>
    </xf>
    <xf numFmtId="49" fontId="14" fillId="7" borderId="1" xfId="0" applyNumberFormat="1" applyFont="1" applyFill="1" applyBorder="1" applyAlignment="1">
      <alignment vertical="center" wrapText="1"/>
    </xf>
    <xf numFmtId="0" fontId="6" fillId="5" borderId="16" xfId="0" applyFont="1" applyFill="1" applyBorder="1" applyAlignment="1">
      <alignment horizontal="center" vertical="center"/>
    </xf>
    <xf numFmtId="49" fontId="10" fillId="5" borderId="1" xfId="0" applyNumberFormat="1" applyFont="1" applyFill="1" applyBorder="1" applyAlignment="1">
      <alignment horizontal="center" vertical="center"/>
    </xf>
    <xf numFmtId="49" fontId="69" fillId="8" borderId="1" xfId="0" applyNumberFormat="1" applyFont="1" applyFill="1" applyBorder="1" applyAlignment="1" applyProtection="1">
      <alignment horizontal="left" vertical="center"/>
      <protection locked="0"/>
    </xf>
    <xf numFmtId="49" fontId="70" fillId="8" borderId="3" xfId="0" applyNumberFormat="1" applyFont="1" applyFill="1" applyBorder="1" applyAlignment="1" applyProtection="1">
      <alignment horizontal="left" vertical="top" wrapText="1"/>
      <protection locked="0"/>
    </xf>
    <xf numFmtId="49" fontId="71" fillId="8" borderId="3" xfId="0" applyNumberFormat="1" applyFont="1" applyFill="1" applyBorder="1" applyAlignment="1" applyProtection="1">
      <alignment horizontal="left" vertical="top" wrapText="1"/>
      <protection locked="0"/>
    </xf>
    <xf numFmtId="49" fontId="10" fillId="8" borderId="19" xfId="0" applyNumberFormat="1" applyFont="1" applyFill="1" applyBorder="1" applyAlignment="1" applyProtection="1">
      <alignment vertical="center"/>
      <protection locked="0"/>
    </xf>
    <xf numFmtId="49" fontId="10" fillId="0" borderId="19" xfId="0" applyNumberFormat="1" applyFont="1" applyBorder="1" applyAlignment="1">
      <alignment vertical="center"/>
    </xf>
    <xf numFmtId="165" fontId="71" fillId="8" borderId="18" xfId="0" applyNumberFormat="1" applyFont="1" applyFill="1" applyBorder="1" applyAlignment="1" applyProtection="1">
      <alignment horizontal="right" vertical="center" wrapText="1"/>
      <protection locked="0"/>
    </xf>
    <xf numFmtId="165" fontId="71" fillId="0" borderId="19" xfId="0" applyNumberFormat="1" applyFont="1" applyBorder="1" applyAlignment="1">
      <alignment horizontal="right" vertical="center" wrapText="1"/>
    </xf>
    <xf numFmtId="165" fontId="71" fillId="0" borderId="18" xfId="0" applyNumberFormat="1" applyFont="1" applyBorder="1" applyAlignment="1">
      <alignment horizontal="right" vertical="center" wrapText="1"/>
    </xf>
    <xf numFmtId="165" fontId="71" fillId="8" borderId="19" xfId="0" applyNumberFormat="1" applyFont="1" applyFill="1" applyBorder="1" applyAlignment="1" applyProtection="1">
      <alignment horizontal="right" vertical="center"/>
      <protection locked="0"/>
    </xf>
    <xf numFmtId="165" fontId="71" fillId="0" borderId="19" xfId="0" applyNumberFormat="1" applyFont="1" applyBorder="1" applyAlignment="1">
      <alignment horizontal="right" vertical="center"/>
    </xf>
    <xf numFmtId="165" fontId="71" fillId="8" borderId="18" xfId="0" applyNumberFormat="1" applyFont="1" applyFill="1" applyBorder="1" applyAlignment="1" applyProtection="1">
      <alignment horizontal="right" vertical="center"/>
      <protection locked="0"/>
    </xf>
    <xf numFmtId="49" fontId="68" fillId="8" borderId="19" xfId="0" applyNumberFormat="1" applyFont="1" applyFill="1" applyBorder="1" applyAlignment="1" applyProtection="1">
      <alignment vertical="center"/>
      <protection locked="0"/>
    </xf>
    <xf numFmtId="49" fontId="68" fillId="8" borderId="16" xfId="0" applyNumberFormat="1" applyFont="1" applyFill="1" applyBorder="1" applyAlignment="1" applyProtection="1">
      <alignment vertical="center"/>
      <protection locked="0"/>
    </xf>
    <xf numFmtId="49" fontId="55" fillId="8" borderId="16" xfId="0" applyNumberFormat="1" applyFont="1" applyFill="1" applyBorder="1" applyAlignment="1" applyProtection="1">
      <alignment vertical="center" wrapText="1"/>
      <protection locked="0"/>
    </xf>
    <xf numFmtId="0" fontId="72" fillId="8" borderId="1" xfId="0" applyFont="1" applyFill="1" applyBorder="1" applyAlignment="1" applyProtection="1">
      <alignment horizontal="center" vertical="center" wrapText="1"/>
      <protection locked="0"/>
    </xf>
    <xf numFmtId="165" fontId="70" fillId="0" borderId="31" xfId="0" applyNumberFormat="1" applyFont="1" applyBorder="1" applyAlignment="1">
      <alignment horizontal="right" vertical="center" wrapText="1"/>
    </xf>
    <xf numFmtId="165" fontId="70" fillId="8" borderId="33" xfId="0" applyNumberFormat="1" applyFont="1" applyFill="1" applyBorder="1" applyAlignment="1" applyProtection="1">
      <alignment horizontal="right" vertical="center" wrapText="1"/>
      <protection locked="0"/>
    </xf>
    <xf numFmtId="165" fontId="70" fillId="0" borderId="32" xfId="0" applyNumberFormat="1" applyFont="1" applyBorder="1" applyAlignment="1">
      <alignment horizontal="right" vertical="center" wrapText="1"/>
    </xf>
    <xf numFmtId="164" fontId="70" fillId="0" borderId="2" xfId="0" applyNumberFormat="1" applyFont="1" applyBorder="1" applyAlignment="1">
      <alignment horizontal="right" vertical="center" wrapText="1"/>
    </xf>
    <xf numFmtId="164" fontId="70" fillId="8" borderId="19" xfId="0" applyNumberFormat="1" applyFont="1" applyFill="1" applyBorder="1" applyAlignment="1" applyProtection="1">
      <alignment horizontal="right" vertical="center" wrapText="1"/>
      <protection locked="0"/>
    </xf>
    <xf numFmtId="164" fontId="70" fillId="0" borderId="19" xfId="0" applyNumberFormat="1" applyFont="1" applyBorder="1" applyAlignment="1">
      <alignment horizontal="right" vertical="center" wrapText="1"/>
    </xf>
    <xf numFmtId="165" fontId="70" fillId="0" borderId="17" xfId="0" applyNumberFormat="1" applyFont="1" applyBorder="1" applyAlignment="1">
      <alignment horizontal="right" vertical="center" wrapText="1"/>
    </xf>
    <xf numFmtId="165" fontId="70" fillId="8" borderId="19" xfId="0" applyNumberFormat="1" applyFont="1" applyFill="1" applyBorder="1" applyAlignment="1" applyProtection="1">
      <alignment horizontal="right" vertical="center"/>
      <protection locked="0"/>
    </xf>
    <xf numFmtId="165" fontId="70" fillId="0" borderId="19" xfId="0" applyNumberFormat="1" applyFont="1" applyBorder="1" applyAlignment="1">
      <alignment horizontal="right" vertical="center"/>
    </xf>
    <xf numFmtId="165" fontId="70" fillId="8" borderId="32" xfId="0" applyNumberFormat="1" applyFont="1" applyFill="1" applyBorder="1" applyAlignment="1" applyProtection="1">
      <alignment horizontal="right" vertical="center"/>
      <protection locked="0"/>
    </xf>
    <xf numFmtId="165" fontId="70" fillId="0" borderId="32" xfId="0" applyNumberFormat="1" applyFont="1" applyBorder="1" applyAlignment="1">
      <alignment horizontal="right" vertical="center"/>
    </xf>
    <xf numFmtId="164" fontId="70" fillId="0" borderId="17" xfId="0" applyNumberFormat="1" applyFont="1" applyBorder="1" applyAlignment="1">
      <alignment horizontal="right" vertical="center" wrapText="1"/>
    </xf>
    <xf numFmtId="164" fontId="70" fillId="8" borderId="17" xfId="0" applyNumberFormat="1" applyFont="1" applyFill="1" applyBorder="1" applyAlignment="1" applyProtection="1">
      <alignment horizontal="right" vertical="center" wrapText="1"/>
      <protection locked="0"/>
    </xf>
    <xf numFmtId="165" fontId="73" fillId="8" borderId="33" xfId="0" applyNumberFormat="1" applyFont="1" applyFill="1" applyBorder="1" applyAlignment="1" applyProtection="1">
      <alignment horizontal="right" vertical="center" wrapText="1"/>
      <protection locked="0"/>
    </xf>
    <xf numFmtId="165" fontId="73" fillId="0" borderId="32" xfId="0" applyNumberFormat="1" applyFont="1" applyBorder="1" applyAlignment="1">
      <alignment horizontal="right" vertical="center" wrapText="1"/>
    </xf>
    <xf numFmtId="165" fontId="73" fillId="0" borderId="33" xfId="0" applyNumberFormat="1" applyFont="1" applyBorder="1" applyAlignment="1">
      <alignment horizontal="right" vertical="center" wrapText="1"/>
    </xf>
    <xf numFmtId="164" fontId="73" fillId="8" borderId="19" xfId="0" applyNumberFormat="1" applyFont="1" applyFill="1" applyBorder="1" applyAlignment="1" applyProtection="1">
      <alignment horizontal="right" vertical="center" wrapText="1"/>
      <protection locked="0"/>
    </xf>
    <xf numFmtId="164" fontId="73" fillId="0" borderId="19" xfId="0" applyNumberFormat="1" applyFont="1" applyBorder="1" applyAlignment="1">
      <alignment horizontal="right" vertical="center" wrapText="1"/>
    </xf>
    <xf numFmtId="164" fontId="73" fillId="0" borderId="20" xfId="0" applyNumberFormat="1" applyFont="1" applyBorder="1" applyAlignment="1">
      <alignment horizontal="right" vertical="center" wrapText="1"/>
    </xf>
    <xf numFmtId="165" fontId="73" fillId="8" borderId="19" xfId="0" applyNumberFormat="1" applyFont="1" applyFill="1" applyBorder="1" applyAlignment="1" applyProtection="1">
      <alignment horizontal="right" vertical="center"/>
      <protection locked="0"/>
    </xf>
    <xf numFmtId="165" fontId="73" fillId="0" borderId="19" xfId="0" applyNumberFormat="1" applyFont="1" applyBorder="1" applyAlignment="1">
      <alignment horizontal="right" vertical="center"/>
    </xf>
    <xf numFmtId="165" fontId="73" fillId="8" borderId="32" xfId="0" applyNumberFormat="1" applyFont="1" applyFill="1" applyBorder="1" applyAlignment="1" applyProtection="1">
      <alignment horizontal="right" vertical="center"/>
      <protection locked="0"/>
    </xf>
    <xf numFmtId="165" fontId="73" fillId="0" borderId="32" xfId="0" applyNumberFormat="1" applyFont="1" applyBorder="1" applyAlignment="1">
      <alignment horizontal="right" vertical="center"/>
    </xf>
    <xf numFmtId="164" fontId="73" fillId="8" borderId="17" xfId="0" applyNumberFormat="1" applyFont="1" applyFill="1" applyBorder="1" applyAlignment="1" applyProtection="1">
      <alignment horizontal="right" vertical="center" wrapText="1"/>
      <protection locked="0"/>
    </xf>
    <xf numFmtId="164" fontId="73" fillId="0" borderId="17" xfId="0" applyNumberFormat="1" applyFont="1" applyBorder="1" applyAlignment="1">
      <alignment horizontal="right" vertical="center" wrapText="1"/>
    </xf>
    <xf numFmtId="165" fontId="73" fillId="8" borderId="18" xfId="0" applyNumberFormat="1" applyFont="1" applyFill="1" applyBorder="1" applyAlignment="1" applyProtection="1">
      <alignment horizontal="right" vertical="center" wrapText="1"/>
      <protection locked="0"/>
    </xf>
    <xf numFmtId="0" fontId="74" fillId="8" borderId="1" xfId="0" applyFont="1" applyFill="1" applyBorder="1" applyAlignment="1" applyProtection="1">
      <alignment horizontal="center" vertical="center" wrapText="1"/>
      <protection locked="0"/>
    </xf>
    <xf numFmtId="0" fontId="68" fillId="8" borderId="1" xfId="0" applyFont="1" applyFill="1" applyBorder="1" applyAlignment="1" applyProtection="1">
      <alignment horizontal="left" vertical="center" wrapText="1"/>
      <protection locked="0"/>
    </xf>
    <xf numFmtId="49" fontId="68" fillId="8" borderId="1" xfId="0" applyNumberFormat="1" applyFont="1" applyFill="1" applyBorder="1" applyAlignment="1" applyProtection="1">
      <alignment horizontal="lef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72" fillId="8" borderId="1" xfId="0" applyNumberFormat="1" applyFont="1" applyFill="1" applyBorder="1" applyAlignment="1" applyProtection="1">
      <alignment horizontal="left" vertical="top" wrapText="1"/>
      <protection locked="0"/>
    </xf>
    <xf numFmtId="49" fontId="72" fillId="8" borderId="2" xfId="0" applyNumberFormat="1" applyFont="1" applyFill="1" applyBorder="1" applyAlignment="1" applyProtection="1">
      <alignment horizontal="left" vertical="top" wrapText="1"/>
      <protection locked="0"/>
    </xf>
    <xf numFmtId="49" fontId="72" fillId="8" borderId="16" xfId="0" applyNumberFormat="1" applyFont="1" applyFill="1" applyBorder="1" applyAlignment="1" applyProtection="1">
      <alignment horizontal="left" vertical="top" wrapText="1"/>
      <protection locked="0"/>
    </xf>
    <xf numFmtId="49" fontId="10"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49"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3"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10" fillId="8" borderId="45" xfId="0" applyNumberFormat="1" applyFont="1" applyFill="1" applyBorder="1" applyAlignment="1" applyProtection="1">
      <alignment horizontal="left" vertical="top" wrapText="1"/>
      <protection locked="0"/>
    </xf>
    <xf numFmtId="49" fontId="10" fillId="8" borderId="38" xfId="0" applyNumberFormat="1" applyFont="1" applyFill="1" applyBorder="1" applyAlignment="1" applyProtection="1">
      <alignment horizontal="left" vertical="top" wrapText="1"/>
      <protection locked="0"/>
    </xf>
    <xf numFmtId="49" fontId="10" fillId="8" borderId="37"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2"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133349</xdr:colOff>
      <xdr:row>36</xdr:row>
      <xdr:rowOff>173968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hyperlink" Target="https://assets-us-01.kc-usercontent.com/99f113b4-e5f7-00d2-23c0-c83ca2e4cfa2/646a343a-4cbf-4b9a-aa75-1873d718bb22/UA_Birth-Registrations-Report_A4_LR%20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8" zoomScaleNormal="100" workbookViewId="0"/>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44" t="s">
        <v>0</v>
      </c>
      <c r="C6" s="344"/>
      <c r="D6" s="344"/>
    </row>
    <row r="7" spans="2:4" ht="6.75" customHeight="1">
      <c r="B7" s="3"/>
      <c r="C7" s="3"/>
      <c r="D7" s="3"/>
    </row>
    <row r="8" spans="2:4" ht="61.5" customHeight="1">
      <c r="B8" s="345" t="s">
        <v>545</v>
      </c>
      <c r="C8" s="346"/>
      <c r="D8" s="346"/>
    </row>
    <row r="10" spans="2:4" ht="24.75" customHeight="1">
      <c r="B10" s="347" t="s">
        <v>544</v>
      </c>
      <c r="C10" s="347"/>
      <c r="D10" s="347"/>
    </row>
    <row r="11" spans="2:4" ht="41.25" customHeight="1"/>
    <row r="12" spans="2:4" ht="24.75" customHeight="1">
      <c r="B12" s="4" t="s">
        <v>1</v>
      </c>
      <c r="C12" s="348" t="s">
        <v>523</v>
      </c>
      <c r="D12" s="349"/>
    </row>
    <row r="13" spans="2:4" ht="19.5" customHeight="1">
      <c r="B13" s="2"/>
      <c r="C13" s="2"/>
      <c r="D13" s="2"/>
    </row>
    <row r="14" spans="2:4" ht="24.75" customHeight="1">
      <c r="B14" s="350" t="s">
        <v>2</v>
      </c>
      <c r="C14" s="350"/>
      <c r="D14" s="350"/>
    </row>
    <row r="15" spans="2:4" ht="22.5" customHeight="1">
      <c r="B15" s="5" t="s">
        <v>3</v>
      </c>
      <c r="C15" s="351" t="s">
        <v>524</v>
      </c>
      <c r="D15" s="352"/>
    </row>
    <row r="16" spans="2:4" ht="22.5" customHeight="1">
      <c r="B16" s="5" t="s">
        <v>4</v>
      </c>
      <c r="C16" s="351" t="s">
        <v>525</v>
      </c>
      <c r="D16" s="352"/>
    </row>
    <row r="17" spans="2:4" ht="53.25" customHeight="1">
      <c r="B17" s="5" t="s">
        <v>5</v>
      </c>
      <c r="C17" s="351" t="s">
        <v>526</v>
      </c>
      <c r="D17" s="352"/>
    </row>
    <row r="18" spans="2:4" ht="22.5" customHeight="1">
      <c r="B18" s="5" t="s">
        <v>6</v>
      </c>
      <c r="C18" s="353" t="s">
        <v>527</v>
      </c>
      <c r="D18" s="354"/>
    </row>
    <row r="19" spans="2:4" ht="22.5" customHeight="1">
      <c r="B19" s="5" t="s">
        <v>7</v>
      </c>
      <c r="C19" s="355" t="s">
        <v>528</v>
      </c>
      <c r="D19" s="354"/>
    </row>
    <row r="20" spans="2:4" ht="41.25" customHeight="1"/>
    <row r="21" spans="2:4" ht="24.75" customHeight="1">
      <c r="B21" s="356" t="s">
        <v>8</v>
      </c>
      <c r="C21" s="356"/>
      <c r="D21" s="356"/>
    </row>
    <row r="22" spans="2:4" ht="140.25" customHeight="1">
      <c r="B22" s="342" t="s">
        <v>9</v>
      </c>
      <c r="C22" s="342"/>
      <c r="D22" s="343"/>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8" t="s">
        <v>110</v>
      </c>
      <c r="C1" s="238"/>
      <c r="D1" s="239"/>
      <c r="E1" s="2"/>
      <c r="F1" s="239"/>
      <c r="G1" s="2"/>
      <c r="H1" s="2"/>
      <c r="I1" s="2"/>
    </row>
    <row r="2" spans="1:11" ht="15.6" customHeight="1">
      <c r="A2" s="2"/>
      <c r="B2" s="238" t="s">
        <v>111</v>
      </c>
      <c r="C2" s="238"/>
      <c r="D2" s="240"/>
      <c r="E2" s="96" t="s">
        <v>10</v>
      </c>
      <c r="F2" s="241"/>
      <c r="G2" s="2"/>
      <c r="H2" s="2"/>
      <c r="I2" s="2"/>
    </row>
    <row r="3" spans="1:11" ht="15" customHeight="1">
      <c r="A3" s="2"/>
      <c r="B3" s="238" t="s">
        <v>112</v>
      </c>
      <c r="C3" s="238"/>
      <c r="D3" s="239"/>
      <c r="E3" s="97" t="s">
        <v>546</v>
      </c>
      <c r="F3" s="241"/>
      <c r="G3" s="2"/>
      <c r="H3" s="2"/>
      <c r="I3" s="2"/>
    </row>
    <row r="4" spans="1:11" ht="15.6">
      <c r="A4" s="2"/>
      <c r="B4" s="242"/>
      <c r="C4" s="242"/>
      <c r="D4" s="239"/>
      <c r="E4" s="2"/>
      <c r="F4" s="239"/>
      <c r="G4" s="2"/>
      <c r="H4" s="2"/>
      <c r="I4" s="2"/>
    </row>
    <row r="5" spans="1:11" ht="15.6">
      <c r="A5" s="2"/>
      <c r="B5" s="242"/>
      <c r="C5" s="242"/>
      <c r="D5" s="239"/>
      <c r="E5" s="65" t="s">
        <v>515</v>
      </c>
      <c r="F5" s="243"/>
      <c r="G5" s="2"/>
      <c r="H5" s="2"/>
      <c r="I5" s="2"/>
    </row>
    <row r="6" spans="1:11" ht="21" customHeight="1">
      <c r="A6" s="139"/>
      <c r="B6" s="244" t="s">
        <v>216</v>
      </c>
      <c r="C6" s="107"/>
      <c r="D6" s="107"/>
      <c r="E6" s="40"/>
      <c r="F6" s="245"/>
      <c r="G6" s="139"/>
      <c r="H6" s="139"/>
      <c r="I6" s="139"/>
    </row>
    <row r="7" spans="1:11" ht="5.25" customHeight="1">
      <c r="A7" s="2"/>
      <c r="B7" s="492"/>
      <c r="C7" s="492"/>
      <c r="D7" s="492"/>
      <c r="E7" s="2"/>
      <c r="F7" s="239"/>
      <c r="G7" s="2"/>
      <c r="H7" s="2"/>
      <c r="I7" s="2"/>
    </row>
    <row r="8" spans="1:11" ht="158.4" customHeight="1">
      <c r="A8" s="2"/>
      <c r="B8" s="504" t="s">
        <v>552</v>
      </c>
      <c r="C8" s="504"/>
      <c r="D8" s="504"/>
      <c r="E8" s="504"/>
      <c r="F8" s="504"/>
      <c r="G8" s="2"/>
      <c r="H8" s="2"/>
      <c r="I8" s="2"/>
    </row>
    <row r="9" spans="1:11" ht="18" customHeight="1">
      <c r="A9" s="2"/>
      <c r="B9" s="505" t="s">
        <v>217</v>
      </c>
      <c r="C9" s="505"/>
      <c r="D9" s="505"/>
      <c r="E9" s="246"/>
      <c r="F9" s="246"/>
      <c r="G9" s="2"/>
      <c r="H9" s="2"/>
      <c r="I9" s="2"/>
    </row>
    <row r="10" spans="1:11" ht="15.6">
      <c r="A10" s="2"/>
      <c r="B10" s="242"/>
      <c r="C10" s="242"/>
      <c r="D10" s="247"/>
      <c r="E10" s="2"/>
      <c r="F10" s="239"/>
      <c r="G10" s="2"/>
      <c r="H10" s="2"/>
      <c r="I10" s="2"/>
    </row>
    <row r="11" spans="1:11" ht="28.5" customHeight="1">
      <c r="A11" s="2"/>
      <c r="B11" s="462" t="s">
        <v>218</v>
      </c>
      <c r="C11" s="462"/>
      <c r="D11" s="462"/>
      <c r="E11" s="462"/>
      <c r="F11" s="462"/>
      <c r="G11" s="248"/>
      <c r="H11" s="249"/>
      <c r="I11" s="249"/>
      <c r="J11" s="2"/>
      <c r="K11" s="2"/>
    </row>
    <row r="12" spans="1:11" ht="15.6">
      <c r="A12" s="2"/>
      <c r="B12" s="242"/>
      <c r="C12" s="242"/>
      <c r="D12" s="239"/>
      <c r="E12" s="2"/>
      <c r="F12" s="239"/>
      <c r="G12" s="2"/>
      <c r="H12" s="2"/>
      <c r="I12" s="2"/>
      <c r="J12" s="2"/>
      <c r="K12" s="2"/>
    </row>
    <row r="13" spans="1:11" ht="26.25" customHeight="1">
      <c r="A13" s="250"/>
      <c r="B13" s="251" t="s">
        <v>29</v>
      </c>
      <c r="C13" s="463" t="s">
        <v>114</v>
      </c>
      <c r="D13" s="463"/>
      <c r="E13" s="252" t="s">
        <v>299</v>
      </c>
      <c r="F13" s="253" t="s">
        <v>219</v>
      </c>
      <c r="G13" s="250"/>
      <c r="H13" s="250"/>
      <c r="I13" s="250"/>
      <c r="J13" s="250"/>
      <c r="K13" s="250"/>
    </row>
    <row r="14" spans="1:11" ht="37.950000000000003" customHeight="1">
      <c r="A14" s="250"/>
      <c r="B14" s="279" t="s">
        <v>249</v>
      </c>
      <c r="C14" s="500" t="s">
        <v>283</v>
      </c>
      <c r="D14" s="500"/>
      <c r="E14" s="235" t="s">
        <v>111</v>
      </c>
      <c r="F14" s="232" t="s">
        <v>565</v>
      </c>
      <c r="G14" s="250"/>
      <c r="H14" s="250"/>
      <c r="I14" s="250"/>
      <c r="J14" s="250"/>
      <c r="K14" s="250"/>
    </row>
    <row r="15" spans="1:11" ht="50.4" customHeight="1">
      <c r="A15" s="2"/>
      <c r="B15" s="260" t="s">
        <v>248</v>
      </c>
      <c r="C15" s="458" t="s">
        <v>242</v>
      </c>
      <c r="D15" s="458"/>
      <c r="E15" s="235" t="s">
        <v>111</v>
      </c>
      <c r="F15" s="232" t="s">
        <v>566</v>
      </c>
      <c r="G15" s="2"/>
      <c r="H15" s="255" t="s">
        <v>122</v>
      </c>
      <c r="I15" s="256"/>
      <c r="J15" s="256"/>
      <c r="K15" s="2"/>
    </row>
    <row r="16" spans="1:11" ht="50.25" customHeight="1">
      <c r="A16" s="2"/>
      <c r="B16" s="260" t="s">
        <v>284</v>
      </c>
      <c r="C16" s="458" t="s">
        <v>338</v>
      </c>
      <c r="D16" s="458"/>
      <c r="E16" s="235" t="s">
        <v>110</v>
      </c>
      <c r="F16" s="232" t="s">
        <v>567</v>
      </c>
      <c r="G16" s="2"/>
      <c r="H16" s="255" t="s">
        <v>124</v>
      </c>
      <c r="I16" s="256"/>
      <c r="J16" s="256"/>
      <c r="K16" s="2"/>
    </row>
    <row r="17" spans="1:9" ht="18.75" customHeight="1">
      <c r="A17" s="256" t="s">
        <v>124</v>
      </c>
      <c r="B17" s="261" t="s">
        <v>220</v>
      </c>
      <c r="C17" s="262"/>
      <c r="D17" s="262"/>
      <c r="E17" s="263"/>
      <c r="F17" s="264"/>
      <c r="G17" s="2"/>
      <c r="H17" s="2"/>
      <c r="I17" s="2"/>
    </row>
    <row r="18" spans="1:9" ht="60" customHeight="1">
      <c r="A18" s="256" t="s">
        <v>125</v>
      </c>
      <c r="B18" s="489"/>
      <c r="C18" s="489"/>
      <c r="D18" s="489"/>
      <c r="E18" s="489"/>
      <c r="F18" s="506"/>
      <c r="G18" s="2"/>
      <c r="H18" s="2"/>
      <c r="I18" s="2"/>
    </row>
    <row r="19" spans="1:9" ht="30" customHeight="1">
      <c r="A19" s="256" t="s">
        <v>127</v>
      </c>
      <c r="B19" s="242"/>
      <c r="C19" s="242"/>
      <c r="D19" s="239"/>
      <c r="E19" s="2"/>
      <c r="F19" s="239"/>
      <c r="G19" s="2"/>
      <c r="H19" s="2"/>
      <c r="I19" s="2"/>
    </row>
    <row r="20" spans="1:9" ht="30" customHeight="1">
      <c r="A20" s="2"/>
      <c r="B20" s="462" t="s">
        <v>221</v>
      </c>
      <c r="C20" s="462"/>
      <c r="D20" s="462"/>
      <c r="E20" s="462"/>
      <c r="F20" s="462"/>
      <c r="G20" s="248"/>
      <c r="H20" s="248"/>
      <c r="I20" s="248"/>
    </row>
    <row r="21" spans="1:9" ht="12.75" customHeight="1">
      <c r="A21" s="2"/>
      <c r="B21" s="265"/>
      <c r="C21" s="265"/>
      <c r="D21" s="265"/>
      <c r="E21" s="266"/>
      <c r="F21" s="265"/>
      <c r="G21" s="248"/>
      <c r="H21" s="248"/>
      <c r="I21" s="248"/>
    </row>
    <row r="22" spans="1:9" ht="26.25" customHeight="1">
      <c r="A22" s="250"/>
      <c r="B22" s="251" t="s">
        <v>29</v>
      </c>
      <c r="C22" s="463" t="s">
        <v>114</v>
      </c>
      <c r="D22" s="463"/>
      <c r="E22" s="252" t="s">
        <v>299</v>
      </c>
      <c r="F22" s="253" t="s">
        <v>219</v>
      </c>
      <c r="G22" s="250"/>
      <c r="H22" s="250"/>
      <c r="I22" s="250"/>
    </row>
    <row r="23" spans="1:9" ht="52.2" customHeight="1">
      <c r="A23" s="2"/>
      <c r="B23" s="268" t="s">
        <v>250</v>
      </c>
      <c r="C23" s="503" t="s">
        <v>369</v>
      </c>
      <c r="D23" s="503"/>
      <c r="E23" s="287" t="s">
        <v>111</v>
      </c>
      <c r="F23" s="288" t="s">
        <v>568</v>
      </c>
      <c r="G23" s="2"/>
      <c r="H23" s="2"/>
      <c r="I23" s="2"/>
    </row>
    <row r="24" spans="1:9" ht="58.2" customHeight="1">
      <c r="A24" s="2"/>
      <c r="B24" s="268" t="s">
        <v>251</v>
      </c>
      <c r="C24" s="503" t="s">
        <v>378</v>
      </c>
      <c r="D24" s="503"/>
      <c r="E24" s="287" t="s">
        <v>110</v>
      </c>
      <c r="F24" s="290" t="s">
        <v>569</v>
      </c>
      <c r="G24" s="2"/>
      <c r="H24" s="2"/>
      <c r="I24" s="2"/>
    </row>
    <row r="25" spans="1:9" ht="66.599999999999994" customHeight="1">
      <c r="A25" s="2"/>
      <c r="B25" s="268" t="s">
        <v>252</v>
      </c>
      <c r="C25" s="458" t="s">
        <v>282</v>
      </c>
      <c r="D25" s="458"/>
      <c r="E25" s="233" t="s">
        <v>110</v>
      </c>
      <c r="F25" s="234" t="s">
        <v>570</v>
      </c>
      <c r="G25" s="2"/>
      <c r="H25" s="2"/>
      <c r="I25" s="2"/>
    </row>
    <row r="26" spans="1:9" ht="39.6" customHeight="1">
      <c r="A26" s="2"/>
      <c r="B26" s="268" t="s">
        <v>267</v>
      </c>
      <c r="C26" s="500" t="s">
        <v>348</v>
      </c>
      <c r="D26" s="500"/>
      <c r="E26" s="235" t="s">
        <v>111</v>
      </c>
      <c r="F26" s="232" t="s">
        <v>571</v>
      </c>
      <c r="G26" s="2"/>
      <c r="H26" s="2"/>
      <c r="I26" s="2"/>
    </row>
    <row r="27" spans="1:9" ht="52.2" customHeight="1">
      <c r="A27" s="2"/>
      <c r="B27" s="268" t="s">
        <v>268</v>
      </c>
      <c r="C27" s="500" t="s">
        <v>364</v>
      </c>
      <c r="D27" s="459"/>
      <c r="E27" s="235" t="s">
        <v>110</v>
      </c>
      <c r="F27" s="232" t="s">
        <v>572</v>
      </c>
      <c r="G27" s="2"/>
      <c r="H27" s="2"/>
      <c r="I27" s="2"/>
    </row>
    <row r="28" spans="1:9" ht="148.94999999999999" customHeight="1">
      <c r="A28" s="2"/>
      <c r="B28" s="268" t="s">
        <v>281</v>
      </c>
      <c r="C28" s="482" t="s">
        <v>379</v>
      </c>
      <c r="D28" s="482"/>
      <c r="E28" s="235" t="s">
        <v>110</v>
      </c>
      <c r="F28" s="232" t="s">
        <v>573</v>
      </c>
      <c r="G28" s="2"/>
      <c r="H28" s="2"/>
      <c r="I28" s="2"/>
    </row>
    <row r="29" spans="1:9" ht="55.2" customHeight="1">
      <c r="A29" s="2"/>
      <c r="B29" s="268" t="s">
        <v>347</v>
      </c>
      <c r="C29" s="477" t="s">
        <v>380</v>
      </c>
      <c r="D29" s="477"/>
      <c r="E29" s="233" t="s">
        <v>110</v>
      </c>
      <c r="F29" s="234" t="s">
        <v>574</v>
      </c>
      <c r="G29" s="2"/>
      <c r="H29" s="2"/>
      <c r="I29" s="2"/>
    </row>
    <row r="30" spans="1:9" ht="18.75" customHeight="1">
      <c r="A30" s="256" t="s">
        <v>124</v>
      </c>
      <c r="B30" s="261" t="s">
        <v>222</v>
      </c>
      <c r="C30" s="262"/>
      <c r="D30" s="262"/>
      <c r="E30" s="263"/>
      <c r="F30" s="264"/>
      <c r="G30" s="2"/>
      <c r="H30" s="2"/>
      <c r="I30" s="2"/>
    </row>
    <row r="31" spans="1:9" ht="60" customHeight="1">
      <c r="A31" s="256" t="s">
        <v>125</v>
      </c>
      <c r="B31" s="452"/>
      <c r="C31" s="453"/>
      <c r="D31" s="453"/>
      <c r="E31" s="453"/>
      <c r="F31" s="454"/>
      <c r="G31" s="2"/>
      <c r="H31" s="2"/>
      <c r="I31" s="2"/>
    </row>
    <row r="32" spans="1:9" ht="15.6">
      <c r="A32" s="2"/>
      <c r="B32" s="242"/>
      <c r="C32" s="242"/>
      <c r="D32" s="239"/>
      <c r="E32" s="2"/>
      <c r="F32" s="239"/>
      <c r="G32" s="2"/>
      <c r="H32" s="2"/>
      <c r="I32" s="2"/>
    </row>
    <row r="33" spans="1:9" ht="26.25" customHeight="1">
      <c r="A33" s="2"/>
      <c r="B33" s="462" t="s">
        <v>223</v>
      </c>
      <c r="C33" s="462"/>
      <c r="D33" s="462"/>
      <c r="E33" s="462"/>
      <c r="F33" s="462"/>
      <c r="G33" s="248"/>
      <c r="H33" s="248"/>
      <c r="I33" s="248"/>
    </row>
    <row r="34" spans="1:9" ht="15.6">
      <c r="A34" s="269"/>
      <c r="B34" s="270"/>
      <c r="C34" s="270"/>
      <c r="D34" s="271"/>
      <c r="E34" s="269"/>
      <c r="F34" s="271"/>
      <c r="G34" s="269"/>
      <c r="H34" s="269"/>
      <c r="I34" s="269"/>
    </row>
    <row r="35" spans="1:9" ht="26.25" customHeight="1">
      <c r="A35" s="250"/>
      <c r="B35" s="251" t="s">
        <v>29</v>
      </c>
      <c r="C35" s="463" t="s">
        <v>114</v>
      </c>
      <c r="D35" s="464"/>
      <c r="E35" s="252" t="s">
        <v>299</v>
      </c>
      <c r="F35" s="253" t="s">
        <v>219</v>
      </c>
      <c r="G35" s="250"/>
      <c r="H35" s="250"/>
      <c r="I35" s="250"/>
    </row>
    <row r="36" spans="1:9" ht="52.95" customHeight="1">
      <c r="A36" s="269"/>
      <c r="B36" s="260" t="s">
        <v>253</v>
      </c>
      <c r="C36" s="458" t="s">
        <v>489</v>
      </c>
      <c r="D36" s="459"/>
      <c r="E36" s="235" t="s">
        <v>111</v>
      </c>
      <c r="F36" s="232"/>
      <c r="G36" s="269"/>
      <c r="H36" s="269"/>
      <c r="I36" s="269"/>
    </row>
    <row r="37" spans="1:9" ht="60" customHeight="1">
      <c r="A37" s="269"/>
      <c r="B37" s="260" t="s">
        <v>254</v>
      </c>
      <c r="C37" s="458" t="s">
        <v>304</v>
      </c>
      <c r="D37" s="459"/>
      <c r="E37" s="235" t="s">
        <v>110</v>
      </c>
      <c r="F37" s="232" t="s">
        <v>624</v>
      </c>
      <c r="G37" s="269"/>
      <c r="H37" s="269"/>
      <c r="I37" s="269"/>
    </row>
    <row r="38" spans="1:9" ht="73.5" customHeight="1">
      <c r="A38" s="269"/>
      <c r="B38" s="260" t="s">
        <v>255</v>
      </c>
      <c r="C38" s="458" t="s">
        <v>434</v>
      </c>
      <c r="D38" s="459"/>
      <c r="E38" s="235" t="s">
        <v>110</v>
      </c>
      <c r="F38" s="232" t="s">
        <v>625</v>
      </c>
      <c r="G38" s="269"/>
      <c r="H38" s="269"/>
      <c r="I38" s="269"/>
    </row>
    <row r="39" spans="1:9" ht="70.95" customHeight="1">
      <c r="A39" s="269"/>
      <c r="B39" s="260" t="s">
        <v>269</v>
      </c>
      <c r="C39" s="500" t="s">
        <v>430</v>
      </c>
      <c r="D39" s="459"/>
      <c r="E39" s="235" t="s">
        <v>110</v>
      </c>
      <c r="F39" s="232" t="s">
        <v>634</v>
      </c>
      <c r="G39" s="269"/>
      <c r="H39" s="269"/>
      <c r="I39" s="269"/>
    </row>
    <row r="40" spans="1:9" ht="60" customHeight="1">
      <c r="A40" s="269"/>
      <c r="B40" s="260" t="s">
        <v>328</v>
      </c>
      <c r="C40" s="482" t="s">
        <v>243</v>
      </c>
      <c r="D40" s="482"/>
      <c r="E40" s="235" t="s">
        <v>111</v>
      </c>
      <c r="F40" s="232" t="s">
        <v>575</v>
      </c>
      <c r="G40" s="269"/>
      <c r="H40" s="269"/>
      <c r="I40" s="269"/>
    </row>
    <row r="41" spans="1:9" ht="18.75" customHeight="1">
      <c r="A41" s="269"/>
      <c r="B41" s="261" t="s">
        <v>224</v>
      </c>
      <c r="C41" s="274"/>
      <c r="D41" s="274"/>
      <c r="E41" s="275"/>
      <c r="F41" s="276"/>
      <c r="G41" s="269"/>
      <c r="H41" s="269"/>
      <c r="I41" s="269"/>
    </row>
    <row r="42" spans="1:9" ht="60" customHeight="1">
      <c r="A42" s="269"/>
      <c r="B42" s="472"/>
      <c r="C42" s="473"/>
      <c r="D42" s="473"/>
      <c r="E42" s="473"/>
      <c r="F42" s="474"/>
      <c r="G42" s="269"/>
      <c r="H42" s="269"/>
      <c r="I42" s="269"/>
    </row>
    <row r="43" spans="1:9" ht="34.5" customHeight="1">
      <c r="A43" s="2"/>
      <c r="B43" s="242"/>
      <c r="C43" s="242"/>
      <c r="D43" s="277"/>
      <c r="E43" s="278"/>
      <c r="F43" s="277"/>
      <c r="G43" s="2"/>
      <c r="H43" s="2"/>
      <c r="I43" s="2"/>
    </row>
    <row r="44" spans="1:9" ht="23.25" customHeight="1">
      <c r="A44" s="2"/>
      <c r="B44" s="462" t="s">
        <v>225</v>
      </c>
      <c r="C44" s="462"/>
      <c r="D44" s="462"/>
      <c r="E44" s="462"/>
      <c r="F44" s="462"/>
      <c r="G44" s="248"/>
      <c r="H44" s="248"/>
      <c r="I44" s="248"/>
    </row>
    <row r="45" spans="1:9" ht="15.6">
      <c r="A45" s="2"/>
      <c r="B45" s="242"/>
      <c r="C45" s="242"/>
      <c r="D45" s="239"/>
      <c r="E45" s="2"/>
      <c r="F45" s="239"/>
      <c r="G45" s="2"/>
      <c r="H45" s="2"/>
      <c r="I45" s="2"/>
    </row>
    <row r="46" spans="1:9" ht="26.25" customHeight="1">
      <c r="A46" s="250"/>
      <c r="B46" s="251" t="s">
        <v>29</v>
      </c>
      <c r="C46" s="463" t="s">
        <v>114</v>
      </c>
      <c r="D46" s="464"/>
      <c r="E46" s="252" t="s">
        <v>299</v>
      </c>
      <c r="F46" s="253" t="s">
        <v>219</v>
      </c>
      <c r="G46" s="250"/>
      <c r="H46" s="250"/>
      <c r="I46" s="250"/>
    </row>
    <row r="47" spans="1:9" ht="50.4" customHeight="1">
      <c r="A47" s="2"/>
      <c r="B47" s="260" t="s">
        <v>256</v>
      </c>
      <c r="C47" s="458" t="s">
        <v>349</v>
      </c>
      <c r="D47" s="459"/>
      <c r="E47" s="235" t="s">
        <v>110</v>
      </c>
      <c r="F47" s="232" t="s">
        <v>576</v>
      </c>
      <c r="G47" s="2"/>
      <c r="H47" s="2"/>
      <c r="I47" s="2"/>
    </row>
    <row r="48" spans="1:9" ht="202.8">
      <c r="A48" s="2"/>
      <c r="B48" s="260" t="s">
        <v>257</v>
      </c>
      <c r="C48" s="503" t="s">
        <v>350</v>
      </c>
      <c r="D48" s="503"/>
      <c r="E48" s="289" t="s">
        <v>110</v>
      </c>
      <c r="F48" s="340" t="s">
        <v>637</v>
      </c>
      <c r="G48" s="2"/>
      <c r="H48" s="2"/>
      <c r="I48" s="2"/>
    </row>
    <row r="49" spans="1:9" ht="88.2" customHeight="1">
      <c r="A49" s="2"/>
      <c r="B49" s="260" t="s">
        <v>258</v>
      </c>
      <c r="C49" s="458" t="s">
        <v>496</v>
      </c>
      <c r="D49" s="459"/>
      <c r="E49" s="235" t="s">
        <v>111</v>
      </c>
      <c r="F49" s="232" t="s">
        <v>626</v>
      </c>
      <c r="G49" s="2"/>
      <c r="H49" s="2"/>
      <c r="I49" s="2"/>
    </row>
    <row r="50" spans="1:9" ht="69.599999999999994" customHeight="1">
      <c r="A50" s="2"/>
      <c r="B50" s="260" t="s">
        <v>321</v>
      </c>
      <c r="C50" s="500" t="s">
        <v>381</v>
      </c>
      <c r="D50" s="459"/>
      <c r="E50" s="235" t="s">
        <v>111</v>
      </c>
      <c r="F50" s="232" t="s">
        <v>577</v>
      </c>
      <c r="G50" s="2"/>
      <c r="H50" s="2"/>
      <c r="I50" s="2"/>
    </row>
    <row r="51" spans="1:9" ht="19.95" customHeight="1">
      <c r="A51" s="2"/>
      <c r="B51" s="260" t="s">
        <v>322</v>
      </c>
      <c r="C51" s="500" t="s">
        <v>371</v>
      </c>
      <c r="D51" s="459"/>
      <c r="E51" s="235" t="s">
        <v>110</v>
      </c>
      <c r="F51" s="232" t="s">
        <v>578</v>
      </c>
      <c r="G51" s="2"/>
      <c r="H51" s="2"/>
      <c r="I51" s="2"/>
    </row>
    <row r="52" spans="1:9" ht="19.95" customHeight="1">
      <c r="A52" s="2"/>
      <c r="B52" s="260" t="s">
        <v>323</v>
      </c>
      <c r="C52" s="500" t="s">
        <v>370</v>
      </c>
      <c r="D52" s="459"/>
      <c r="E52" s="235" t="s">
        <v>110</v>
      </c>
      <c r="F52" s="232" t="s">
        <v>579</v>
      </c>
      <c r="G52" s="2"/>
      <c r="H52" s="2"/>
      <c r="I52" s="2"/>
    </row>
    <row r="53" spans="1:9" ht="43.2" customHeight="1">
      <c r="A53" s="2"/>
      <c r="B53" s="260" t="s">
        <v>324</v>
      </c>
      <c r="C53" s="500" t="s">
        <v>436</v>
      </c>
      <c r="D53" s="459"/>
      <c r="E53" s="235" t="s">
        <v>110</v>
      </c>
      <c r="F53" s="232" t="s">
        <v>580</v>
      </c>
      <c r="G53" s="2"/>
      <c r="H53" s="2"/>
      <c r="I53" s="2"/>
    </row>
    <row r="54" spans="1:9" ht="31.2">
      <c r="A54" s="2"/>
      <c r="B54" s="260" t="s">
        <v>365</v>
      </c>
      <c r="C54" s="500" t="s">
        <v>435</v>
      </c>
      <c r="D54" s="459"/>
      <c r="E54" s="235" t="s">
        <v>110</v>
      </c>
      <c r="F54" s="232" t="s">
        <v>633</v>
      </c>
      <c r="G54" s="2"/>
      <c r="H54" s="2"/>
      <c r="I54" s="2"/>
    </row>
    <row r="55" spans="1:9" ht="19.95" customHeight="1">
      <c r="A55" s="2"/>
      <c r="B55" s="260" t="s">
        <v>366</v>
      </c>
      <c r="C55" s="500" t="s">
        <v>383</v>
      </c>
      <c r="D55" s="459"/>
      <c r="E55" s="235" t="s">
        <v>111</v>
      </c>
      <c r="F55" s="232"/>
      <c r="G55" s="2"/>
      <c r="H55" s="2"/>
      <c r="I55" s="2"/>
    </row>
    <row r="56" spans="1:9" ht="19.95" customHeight="1">
      <c r="A56" s="2"/>
      <c r="B56" s="260" t="s">
        <v>372</v>
      </c>
      <c r="C56" s="500" t="s">
        <v>384</v>
      </c>
      <c r="D56" s="459"/>
      <c r="E56" s="235" t="s">
        <v>111</v>
      </c>
      <c r="F56" s="232"/>
      <c r="G56" s="2"/>
      <c r="H56" s="2"/>
      <c r="I56" s="2"/>
    </row>
    <row r="57" spans="1:9" ht="39" customHeight="1">
      <c r="A57" s="2"/>
      <c r="B57" s="260" t="s">
        <v>382</v>
      </c>
      <c r="C57" s="482" t="s">
        <v>363</v>
      </c>
      <c r="D57" s="482"/>
      <c r="E57" s="235"/>
      <c r="F57" s="232" t="s">
        <v>581</v>
      </c>
      <c r="G57" s="2"/>
      <c r="H57" s="2"/>
      <c r="I57" s="2"/>
    </row>
    <row r="58" spans="1:9" ht="55.95" customHeight="1">
      <c r="A58" s="2"/>
      <c r="B58" s="260" t="s">
        <v>437</v>
      </c>
      <c r="C58" s="482" t="s">
        <v>512</v>
      </c>
      <c r="D58" s="482"/>
      <c r="E58" s="235" t="s">
        <v>110</v>
      </c>
      <c r="F58" s="232" t="s">
        <v>631</v>
      </c>
      <c r="G58" s="2"/>
      <c r="H58" s="2"/>
      <c r="I58" s="2"/>
    </row>
    <row r="59" spans="1:9" ht="43.95" customHeight="1">
      <c r="A59" s="2"/>
      <c r="B59" s="507" t="s">
        <v>491</v>
      </c>
      <c r="C59" s="510"/>
      <c r="D59" s="510"/>
      <c r="E59" s="510"/>
      <c r="F59" s="511"/>
      <c r="G59" s="2"/>
      <c r="H59" s="2"/>
      <c r="I59" s="2"/>
    </row>
    <row r="60" spans="1:9" ht="52.95" customHeight="1">
      <c r="A60" s="2"/>
      <c r="B60" s="260" t="s">
        <v>438</v>
      </c>
      <c r="C60" s="482" t="s">
        <v>452</v>
      </c>
      <c r="D60" s="482"/>
      <c r="E60" s="235" t="s">
        <v>111</v>
      </c>
      <c r="F60" s="232" t="s">
        <v>632</v>
      </c>
      <c r="G60" s="2"/>
      <c r="H60" s="2"/>
      <c r="I60" s="2"/>
    </row>
    <row r="61" spans="1:9" ht="18.75" customHeight="1">
      <c r="A61" s="256" t="s">
        <v>124</v>
      </c>
      <c r="B61" s="261" t="s">
        <v>226</v>
      </c>
      <c r="C61" s="262"/>
      <c r="D61" s="262"/>
      <c r="E61" s="263"/>
      <c r="F61" s="264"/>
      <c r="G61" s="2"/>
      <c r="H61" s="2"/>
      <c r="I61" s="2"/>
    </row>
    <row r="62" spans="1:9" ht="60" customHeight="1">
      <c r="A62" s="256" t="s">
        <v>125</v>
      </c>
      <c r="B62" s="452"/>
      <c r="C62" s="453"/>
      <c r="D62" s="453"/>
      <c r="E62" s="453"/>
      <c r="F62" s="454"/>
      <c r="G62" s="2"/>
      <c r="H62" s="2"/>
      <c r="I62" s="2"/>
    </row>
    <row r="63" spans="1:9" ht="38.25" customHeight="1">
      <c r="A63" s="2"/>
      <c r="B63" s="242"/>
      <c r="C63" s="242"/>
      <c r="D63" s="241"/>
      <c r="E63" s="249"/>
      <c r="F63" s="241"/>
      <c r="G63" s="248"/>
      <c r="H63" s="248"/>
      <c r="I63" s="248"/>
    </row>
    <row r="64" spans="1:9" ht="26.25" customHeight="1">
      <c r="A64" s="2"/>
      <c r="B64" s="462" t="s">
        <v>227</v>
      </c>
      <c r="C64" s="462"/>
      <c r="D64" s="462"/>
      <c r="E64" s="462"/>
      <c r="F64" s="462"/>
      <c r="G64" s="248"/>
      <c r="H64" s="248"/>
      <c r="I64" s="248"/>
    </row>
    <row r="65" spans="1:9" ht="15.6">
      <c r="A65" s="2"/>
      <c r="B65" s="242"/>
      <c r="C65" s="242"/>
      <c r="D65" s="239"/>
      <c r="E65" s="2"/>
      <c r="F65" s="239"/>
      <c r="G65" s="2"/>
      <c r="H65" s="2"/>
      <c r="I65" s="2"/>
    </row>
    <row r="66" spans="1:9" ht="26.25" customHeight="1">
      <c r="A66" s="250"/>
      <c r="B66" s="251" t="s">
        <v>29</v>
      </c>
      <c r="C66" s="463" t="s">
        <v>114</v>
      </c>
      <c r="D66" s="464"/>
      <c r="E66" s="252" t="s">
        <v>299</v>
      </c>
      <c r="F66" s="253" t="s">
        <v>219</v>
      </c>
      <c r="G66" s="250"/>
      <c r="H66" s="250"/>
      <c r="I66" s="250"/>
    </row>
    <row r="67" spans="1:9" ht="37.950000000000003" customHeight="1">
      <c r="A67" s="257"/>
      <c r="B67" s="260" t="s">
        <v>259</v>
      </c>
      <c r="C67" s="482" t="s">
        <v>301</v>
      </c>
      <c r="D67" s="482"/>
      <c r="E67" s="235" t="s">
        <v>110</v>
      </c>
      <c r="F67" s="232" t="s">
        <v>582</v>
      </c>
      <c r="G67" s="257"/>
      <c r="H67" s="257"/>
      <c r="I67" s="257"/>
    </row>
    <row r="68" spans="1:9" ht="58.95" customHeight="1">
      <c r="A68" s="257"/>
      <c r="B68" s="260" t="s">
        <v>260</v>
      </c>
      <c r="C68" s="482" t="s">
        <v>490</v>
      </c>
      <c r="D68" s="482"/>
      <c r="E68" s="235" t="s">
        <v>110</v>
      </c>
      <c r="F68" s="232" t="s">
        <v>584</v>
      </c>
      <c r="G68" s="257"/>
      <c r="H68" s="257"/>
      <c r="I68" s="257"/>
    </row>
    <row r="69" spans="1:9" ht="57" customHeight="1">
      <c r="A69" s="257"/>
      <c r="B69" s="268" t="s">
        <v>261</v>
      </c>
      <c r="C69" s="458" t="s">
        <v>244</v>
      </c>
      <c r="D69" s="459"/>
      <c r="E69" s="235" t="s">
        <v>111</v>
      </c>
      <c r="F69" s="232" t="s">
        <v>583</v>
      </c>
      <c r="G69" s="257"/>
      <c r="H69" s="257"/>
      <c r="I69" s="257"/>
    </row>
    <row r="70" spans="1:9" ht="37.950000000000003" customHeight="1">
      <c r="A70" s="257"/>
      <c r="B70" s="507" t="s">
        <v>492</v>
      </c>
      <c r="C70" s="508"/>
      <c r="D70" s="508"/>
      <c r="E70" s="508"/>
      <c r="F70" s="509"/>
      <c r="G70" s="257"/>
      <c r="H70" s="257"/>
      <c r="I70" s="257"/>
    </row>
    <row r="71" spans="1:9" ht="27.6" customHeight="1">
      <c r="A71" s="257"/>
      <c r="B71" s="268" t="s">
        <v>356</v>
      </c>
      <c r="C71" s="500" t="s">
        <v>351</v>
      </c>
      <c r="D71" s="459"/>
      <c r="E71" s="235"/>
      <c r="F71" s="232"/>
      <c r="G71" s="257"/>
      <c r="H71" s="257"/>
      <c r="I71" s="257"/>
    </row>
    <row r="72" spans="1:9" ht="54.6" customHeight="1">
      <c r="A72" s="257"/>
      <c r="B72" s="268" t="s">
        <v>357</v>
      </c>
      <c r="C72" s="500" t="s">
        <v>245</v>
      </c>
      <c r="D72" s="459"/>
      <c r="E72" s="235"/>
      <c r="F72" s="232"/>
      <c r="G72" s="257"/>
      <c r="H72" s="257"/>
      <c r="I72" s="257"/>
    </row>
    <row r="73" spans="1:9" ht="57" customHeight="1">
      <c r="A73" s="257"/>
      <c r="B73" s="268" t="s">
        <v>358</v>
      </c>
      <c r="C73" s="500" t="s">
        <v>456</v>
      </c>
      <c r="D73" s="459"/>
      <c r="E73" s="235"/>
      <c r="F73" s="232"/>
      <c r="G73" s="257"/>
      <c r="H73" s="257"/>
      <c r="I73" s="257"/>
    </row>
    <row r="74" spans="1:9" ht="18.75" customHeight="1">
      <c r="A74" s="256" t="s">
        <v>124</v>
      </c>
      <c r="B74" s="261" t="s">
        <v>362</v>
      </c>
      <c r="C74" s="262"/>
      <c r="D74" s="262"/>
      <c r="E74" s="263"/>
      <c r="F74" s="264"/>
      <c r="G74" s="2"/>
      <c r="H74" s="2"/>
      <c r="I74" s="2"/>
    </row>
    <row r="75" spans="1:9" ht="60" customHeight="1">
      <c r="A75" s="256" t="s">
        <v>125</v>
      </c>
      <c r="B75" s="452"/>
      <c r="C75" s="453"/>
      <c r="D75" s="453"/>
      <c r="E75" s="453"/>
      <c r="F75" s="454"/>
      <c r="G75" s="2"/>
      <c r="H75" s="2"/>
      <c r="I75" s="2"/>
    </row>
    <row r="76" spans="1:9" ht="15.6">
      <c r="A76" s="2"/>
      <c r="B76" s="2"/>
      <c r="C76" s="242"/>
      <c r="D76" s="239"/>
      <c r="E76" s="2"/>
      <c r="F76" s="239"/>
      <c r="G76" s="2"/>
      <c r="H76" s="2"/>
      <c r="I76" s="2"/>
    </row>
    <row r="77" spans="1:9" ht="26.25" customHeight="1">
      <c r="A77" s="2"/>
      <c r="B77" s="462" t="s">
        <v>228</v>
      </c>
      <c r="C77" s="462"/>
      <c r="D77" s="462"/>
      <c r="E77" s="462"/>
      <c r="F77" s="462"/>
      <c r="G77" s="248"/>
      <c r="H77" s="248"/>
      <c r="I77" s="248"/>
    </row>
    <row r="78" spans="1:9" ht="15.6">
      <c r="A78" s="2"/>
      <c r="B78" s="242"/>
      <c r="C78" s="242"/>
      <c r="D78" s="239"/>
      <c r="E78" s="2"/>
      <c r="F78" s="239"/>
      <c r="G78" s="2"/>
      <c r="H78" s="2"/>
      <c r="I78" s="2"/>
    </row>
    <row r="79" spans="1:9" ht="26.25" customHeight="1">
      <c r="A79" s="250"/>
      <c r="B79" s="251" t="s">
        <v>29</v>
      </c>
      <c r="C79" s="463" t="s">
        <v>114</v>
      </c>
      <c r="D79" s="464"/>
      <c r="E79" s="252" t="s">
        <v>299</v>
      </c>
      <c r="F79" s="253" t="s">
        <v>219</v>
      </c>
      <c r="G79" s="250"/>
      <c r="H79" s="250"/>
      <c r="I79" s="250"/>
    </row>
    <row r="80" spans="1:9" ht="55.2" customHeight="1">
      <c r="A80" s="250"/>
      <c r="B80" s="279" t="s">
        <v>262</v>
      </c>
      <c r="C80" s="500" t="s">
        <v>500</v>
      </c>
      <c r="D80" s="459"/>
      <c r="E80" s="235" t="s">
        <v>111</v>
      </c>
      <c r="F80" s="232" t="s">
        <v>627</v>
      </c>
      <c r="G80" s="250"/>
      <c r="H80" s="250"/>
      <c r="I80" s="250"/>
    </row>
    <row r="81" spans="1:9" ht="41.4" customHeight="1">
      <c r="A81" s="257"/>
      <c r="B81" s="268" t="s">
        <v>263</v>
      </c>
      <c r="C81" s="458" t="s">
        <v>286</v>
      </c>
      <c r="D81" s="459"/>
      <c r="E81" s="235" t="s">
        <v>110</v>
      </c>
      <c r="F81" s="232" t="s">
        <v>585</v>
      </c>
      <c r="G81" s="257"/>
      <c r="H81" s="257"/>
      <c r="I81" s="257"/>
    </row>
    <row r="82" spans="1:9" ht="187.2">
      <c r="A82" s="257"/>
      <c r="B82" s="260" t="s">
        <v>264</v>
      </c>
      <c r="C82" s="458" t="s">
        <v>246</v>
      </c>
      <c r="D82" s="459"/>
      <c r="E82" s="235" t="s">
        <v>110</v>
      </c>
      <c r="F82" s="341" t="s">
        <v>643</v>
      </c>
      <c r="G82" s="257"/>
      <c r="H82" s="257"/>
      <c r="I82" s="257"/>
    </row>
    <row r="83" spans="1:9" ht="187.2">
      <c r="A83" s="257"/>
      <c r="B83" s="260" t="s">
        <v>325</v>
      </c>
      <c r="C83" s="500" t="s">
        <v>239</v>
      </c>
      <c r="D83" s="459"/>
      <c r="E83" s="235" t="s">
        <v>110</v>
      </c>
      <c r="F83" s="341" t="s">
        <v>644</v>
      </c>
      <c r="G83" s="257"/>
      <c r="H83" s="257"/>
      <c r="I83" s="257"/>
    </row>
    <row r="84" spans="1:9" ht="65.25" customHeight="1">
      <c r="A84" s="257"/>
      <c r="B84" s="260" t="s">
        <v>326</v>
      </c>
      <c r="C84" s="500" t="s">
        <v>431</v>
      </c>
      <c r="D84" s="459"/>
      <c r="E84" s="235" t="s">
        <v>110</v>
      </c>
      <c r="F84" s="232" t="s">
        <v>586</v>
      </c>
      <c r="G84" s="257"/>
      <c r="H84" s="257"/>
      <c r="I84" s="257"/>
    </row>
    <row r="85" spans="1:9" ht="55.5" customHeight="1">
      <c r="A85" s="257"/>
      <c r="B85" s="260" t="s">
        <v>327</v>
      </c>
      <c r="C85" s="482" t="s">
        <v>300</v>
      </c>
      <c r="D85" s="482"/>
      <c r="E85" s="235" t="s">
        <v>110</v>
      </c>
      <c r="F85" s="232" t="s">
        <v>587</v>
      </c>
      <c r="G85" s="257"/>
      <c r="H85" s="257"/>
      <c r="I85" s="257"/>
    </row>
    <row r="86" spans="1:9" ht="34.950000000000003" customHeight="1">
      <c r="A86" s="257"/>
      <c r="B86" s="260" t="s">
        <v>329</v>
      </c>
      <c r="C86" s="500" t="s">
        <v>432</v>
      </c>
      <c r="D86" s="459"/>
      <c r="E86" s="235" t="s">
        <v>110</v>
      </c>
      <c r="F86" s="232" t="s">
        <v>628</v>
      </c>
      <c r="G86" s="257"/>
      <c r="H86" s="257"/>
      <c r="I86" s="257"/>
    </row>
    <row r="87" spans="1:9" ht="40.950000000000003" customHeight="1">
      <c r="A87" s="257"/>
      <c r="B87" s="260" t="s">
        <v>330</v>
      </c>
      <c r="C87" s="482" t="s">
        <v>359</v>
      </c>
      <c r="D87" s="482"/>
      <c r="E87" s="235" t="s">
        <v>110</v>
      </c>
      <c r="F87" s="232" t="s">
        <v>588</v>
      </c>
      <c r="G87" s="257"/>
      <c r="H87" s="257"/>
      <c r="I87" s="257"/>
    </row>
    <row r="88" spans="1:9" ht="37.200000000000003" customHeight="1">
      <c r="A88" s="257"/>
      <c r="B88" s="260" t="s">
        <v>331</v>
      </c>
      <c r="C88" s="503" t="s">
        <v>360</v>
      </c>
      <c r="D88" s="503"/>
      <c r="E88" s="289" t="s">
        <v>111</v>
      </c>
      <c r="F88" s="290" t="s">
        <v>589</v>
      </c>
      <c r="G88" s="257"/>
      <c r="H88" s="257"/>
      <c r="I88" s="257"/>
    </row>
    <row r="89" spans="1:9" ht="56.4" customHeight="1">
      <c r="A89" s="257"/>
      <c r="B89" s="260" t="s">
        <v>433</v>
      </c>
      <c r="C89" s="501" t="s">
        <v>305</v>
      </c>
      <c r="D89" s="502"/>
      <c r="E89" s="289" t="s">
        <v>111</v>
      </c>
      <c r="F89" s="290"/>
      <c r="G89" s="257"/>
      <c r="H89" s="257"/>
      <c r="I89" s="257"/>
    </row>
    <row r="90" spans="1:9" ht="69.599999999999994" customHeight="1">
      <c r="A90" s="257"/>
      <c r="B90" s="260" t="s">
        <v>499</v>
      </c>
      <c r="C90" s="482" t="s">
        <v>429</v>
      </c>
      <c r="D90" s="482"/>
      <c r="E90" s="235" t="s">
        <v>110</v>
      </c>
      <c r="F90" s="232" t="s">
        <v>590</v>
      </c>
      <c r="G90" s="257"/>
      <c r="H90" s="257"/>
      <c r="I90" s="257"/>
    </row>
    <row r="91" spans="1:9" ht="18.75" customHeight="1">
      <c r="A91" s="256"/>
      <c r="B91" s="261" t="s">
        <v>229</v>
      </c>
      <c r="C91" s="262"/>
      <c r="D91" s="262"/>
      <c r="E91" s="263"/>
      <c r="F91" s="264"/>
      <c r="G91" s="2"/>
      <c r="H91" s="2"/>
      <c r="I91" s="2"/>
    </row>
    <row r="92" spans="1:9" ht="60" customHeight="1">
      <c r="A92" s="256"/>
      <c r="B92" s="452"/>
      <c r="C92" s="453"/>
      <c r="D92" s="453"/>
      <c r="E92" s="453"/>
      <c r="F92" s="454"/>
      <c r="G92" s="2"/>
      <c r="H92" s="2"/>
      <c r="I92" s="2"/>
    </row>
    <row r="93" spans="1:9" ht="15.6">
      <c r="A93" s="2"/>
      <c r="B93" s="2"/>
      <c r="C93" s="242"/>
      <c r="D93" s="239"/>
      <c r="E93" s="2"/>
      <c r="F93" s="239"/>
      <c r="G93" s="2"/>
      <c r="H93" s="2"/>
      <c r="I93" s="2"/>
    </row>
    <row r="94" spans="1:9" ht="26.25" customHeight="1">
      <c r="A94" s="2"/>
      <c r="B94" s="462" t="s">
        <v>230</v>
      </c>
      <c r="C94" s="462"/>
      <c r="D94" s="462"/>
      <c r="E94" s="462"/>
      <c r="F94" s="462"/>
      <c r="G94" s="248"/>
      <c r="H94" s="248"/>
      <c r="I94" s="248"/>
    </row>
    <row r="95" spans="1:9" ht="15.6">
      <c r="A95" s="2"/>
      <c r="B95" s="242"/>
      <c r="C95" s="242"/>
      <c r="D95" s="239"/>
      <c r="E95" s="2"/>
      <c r="F95" s="239"/>
      <c r="G95" s="2"/>
      <c r="H95" s="2"/>
      <c r="I95" s="2"/>
    </row>
    <row r="96" spans="1:9" ht="26.25" customHeight="1">
      <c r="A96" s="250"/>
      <c r="B96" s="251" t="s">
        <v>29</v>
      </c>
      <c r="C96" s="463" t="s">
        <v>114</v>
      </c>
      <c r="D96" s="464"/>
      <c r="E96" s="252" t="s">
        <v>299</v>
      </c>
      <c r="F96" s="253" t="s">
        <v>219</v>
      </c>
      <c r="G96" s="250"/>
      <c r="H96" s="250"/>
      <c r="I96" s="250"/>
    </row>
    <row r="97" spans="1:9" ht="56.4" customHeight="1">
      <c r="A97" s="257"/>
      <c r="B97" s="268" t="s">
        <v>265</v>
      </c>
      <c r="C97" s="495" t="s">
        <v>361</v>
      </c>
      <c r="D97" s="496"/>
      <c r="E97" s="235" t="s">
        <v>110</v>
      </c>
      <c r="F97" s="232" t="s">
        <v>629</v>
      </c>
      <c r="G97" s="257"/>
      <c r="H97" s="257"/>
      <c r="I97" s="257"/>
    </row>
    <row r="98" spans="1:9" ht="40.950000000000003" customHeight="1">
      <c r="A98" s="257"/>
      <c r="B98" s="260" t="s">
        <v>266</v>
      </c>
      <c r="C98" s="458" t="s">
        <v>287</v>
      </c>
      <c r="D98" s="459"/>
      <c r="E98" s="235" t="s">
        <v>111</v>
      </c>
      <c r="F98" s="232" t="s">
        <v>591</v>
      </c>
      <c r="G98" s="257"/>
      <c r="H98" s="257"/>
      <c r="I98" s="257"/>
    </row>
    <row r="99" spans="1:9" ht="18.75" customHeight="1">
      <c r="A99" s="256"/>
      <c r="B99" s="261" t="s">
        <v>231</v>
      </c>
      <c r="C99" s="262"/>
      <c r="D99" s="262"/>
      <c r="E99" s="263"/>
      <c r="F99" s="264"/>
      <c r="G99" s="2"/>
      <c r="H99" s="2"/>
      <c r="I99" s="2"/>
    </row>
    <row r="100" spans="1:9" ht="60" customHeight="1">
      <c r="A100" s="256"/>
      <c r="B100" s="452"/>
      <c r="C100" s="453"/>
      <c r="D100" s="453"/>
      <c r="E100" s="453"/>
      <c r="F100" s="454"/>
      <c r="G100" s="2"/>
      <c r="H100" s="2"/>
      <c r="I100" s="2"/>
    </row>
    <row r="101" spans="1:9" ht="15.6">
      <c r="A101" s="2"/>
      <c r="B101" s="242"/>
      <c r="C101" s="242"/>
      <c r="D101" s="239"/>
      <c r="E101" s="2"/>
      <c r="F101" s="239"/>
      <c r="G101" s="2"/>
      <c r="H101" s="2"/>
      <c r="I101" s="2"/>
    </row>
  </sheetData>
  <sheetProtection algorithmName="SHA-512" hashValue="9wGRZp1jCgWGXNsra6I8/tti1Nr5nQaluogGdcQA+4RK32cB0w9fjUW+ABhb4b5BboF2XMuR54hPv38urfrmbA==" saltValue="U2w4j8Gi0e9uq+Kx6nnpNA=="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57" t="s">
        <v>546</v>
      </c>
      <c r="G2" s="358"/>
      <c r="H2" s="358"/>
      <c r="I2" s="358"/>
      <c r="J2" s="358"/>
      <c r="K2" s="358"/>
      <c r="L2" s="358"/>
      <c r="M2" s="358"/>
      <c r="N2" s="358"/>
      <c r="O2" s="358"/>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59" t="s">
        <v>12</v>
      </c>
      <c r="C6" s="359"/>
      <c r="D6" s="359"/>
      <c r="E6" s="359"/>
      <c r="F6" s="359"/>
      <c r="R6" s="13"/>
    </row>
    <row r="7" spans="2:20" ht="120.6" customHeight="1">
      <c r="B7" s="360" t="s">
        <v>288</v>
      </c>
      <c r="C7" s="361"/>
      <c r="D7" s="361"/>
      <c r="E7" s="361"/>
      <c r="F7" s="361"/>
      <c r="G7" s="361"/>
      <c r="H7" s="361"/>
      <c r="I7" s="361"/>
      <c r="J7" s="361"/>
      <c r="K7" s="361"/>
      <c r="L7" s="361"/>
      <c r="M7" s="361"/>
      <c r="N7" s="361"/>
      <c r="O7" s="362"/>
      <c r="T7" s="11"/>
    </row>
    <row r="9" spans="2:20" ht="18" customHeight="1">
      <c r="B9" s="359" t="s">
        <v>13</v>
      </c>
      <c r="C9" s="359"/>
      <c r="D9" s="359"/>
      <c r="E9" s="359"/>
      <c r="F9" s="359"/>
      <c r="R9" s="13"/>
    </row>
    <row r="10" spans="2:20" ht="124.2" customHeight="1">
      <c r="B10" s="360" t="s">
        <v>14</v>
      </c>
      <c r="C10" s="364"/>
      <c r="D10" s="364"/>
      <c r="E10" s="364"/>
      <c r="F10" s="364"/>
      <c r="G10" s="364"/>
      <c r="H10" s="364"/>
      <c r="I10" s="364"/>
      <c r="J10" s="364"/>
      <c r="K10" s="364"/>
      <c r="L10" s="364"/>
      <c r="M10" s="364"/>
      <c r="N10" s="364"/>
      <c r="O10" s="365"/>
    </row>
    <row r="12" spans="2:20" ht="18" customHeight="1">
      <c r="B12" s="359" t="s">
        <v>15</v>
      </c>
      <c r="C12" s="359"/>
      <c r="D12" s="359"/>
      <c r="E12" s="359"/>
      <c r="F12" s="359"/>
      <c r="R12" s="13"/>
    </row>
    <row r="13" spans="2:20" ht="120.6" customHeight="1">
      <c r="B13" s="363" t="s">
        <v>547</v>
      </c>
      <c r="C13" s="361"/>
      <c r="D13" s="361"/>
      <c r="E13" s="361"/>
      <c r="F13" s="361"/>
      <c r="G13" s="361"/>
      <c r="H13" s="361"/>
      <c r="I13" s="361"/>
      <c r="J13" s="361"/>
      <c r="K13" s="361"/>
      <c r="L13" s="361"/>
      <c r="M13" s="361"/>
      <c r="N13" s="361"/>
      <c r="O13" s="362"/>
    </row>
    <row r="14" spans="2:20" ht="201" customHeight="1">
      <c r="B14" s="366" t="s">
        <v>289</v>
      </c>
      <c r="C14" s="367"/>
      <c r="D14" s="367"/>
      <c r="E14" s="367"/>
      <c r="F14" s="367"/>
      <c r="G14" s="367"/>
      <c r="H14" s="367"/>
      <c r="I14" s="367"/>
      <c r="J14" s="367"/>
      <c r="K14" s="367"/>
      <c r="L14" s="367"/>
      <c r="M14" s="367"/>
      <c r="N14" s="367"/>
      <c r="O14" s="368"/>
    </row>
    <row r="15" spans="2:20" ht="138" customHeight="1">
      <c r="B15" s="369" t="s">
        <v>549</v>
      </c>
      <c r="C15" s="370"/>
      <c r="D15" s="370"/>
      <c r="E15" s="370"/>
      <c r="F15" s="370"/>
      <c r="G15" s="370"/>
      <c r="H15" s="370"/>
      <c r="I15" s="370"/>
      <c r="J15" s="370"/>
      <c r="K15" s="370"/>
      <c r="L15" s="370"/>
      <c r="M15" s="370"/>
      <c r="N15" s="370"/>
      <c r="O15" s="371"/>
    </row>
    <row r="17" spans="2:15" ht="15.6" customHeight="1">
      <c r="B17" s="359" t="s">
        <v>16</v>
      </c>
      <c r="C17" s="359"/>
      <c r="D17" s="359"/>
      <c r="E17" s="359"/>
      <c r="F17" s="359"/>
      <c r="G17" s="12"/>
      <c r="H17" s="12"/>
      <c r="I17" s="12"/>
      <c r="J17" s="12"/>
      <c r="K17" s="12"/>
      <c r="L17" s="12"/>
      <c r="M17" s="12"/>
      <c r="N17" s="12"/>
      <c r="O17" s="12"/>
    </row>
    <row r="18" spans="2:15" ht="90" customHeight="1">
      <c r="B18" s="360" t="s">
        <v>548</v>
      </c>
      <c r="C18" s="361"/>
      <c r="D18" s="361"/>
      <c r="E18" s="361"/>
      <c r="F18" s="361"/>
      <c r="G18" s="361"/>
      <c r="H18" s="361"/>
      <c r="I18" s="361"/>
      <c r="J18" s="361"/>
      <c r="K18" s="361"/>
      <c r="L18" s="361"/>
      <c r="M18" s="361"/>
      <c r="N18" s="361"/>
      <c r="O18" s="362"/>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74" t="s">
        <v>546</v>
      </c>
      <c r="G2" s="374"/>
      <c r="H2" s="374"/>
      <c r="I2" s="374"/>
      <c r="J2" s="374"/>
      <c r="K2" s="374"/>
      <c r="L2" s="374"/>
      <c r="M2" s="374"/>
      <c r="N2" s="374"/>
      <c r="O2" s="374"/>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59" t="s">
        <v>18</v>
      </c>
      <c r="C6" s="359"/>
      <c r="D6" s="359"/>
      <c r="E6" s="359"/>
      <c r="F6" s="359"/>
      <c r="R6" s="13"/>
    </row>
    <row r="7" spans="2:18" ht="229.5" customHeight="1">
      <c r="B7" s="360" t="s">
        <v>470</v>
      </c>
      <c r="C7" s="361"/>
      <c r="D7" s="361"/>
      <c r="E7" s="361"/>
      <c r="F7" s="361"/>
      <c r="G7" s="361"/>
      <c r="H7" s="361"/>
      <c r="I7" s="361"/>
      <c r="J7" s="361"/>
      <c r="K7" s="361"/>
      <c r="L7" s="361"/>
      <c r="M7" s="361"/>
      <c r="N7" s="361"/>
      <c r="O7" s="362"/>
    </row>
    <row r="8" spans="2:18" ht="17.25" customHeight="1">
      <c r="B8" s="19"/>
      <c r="C8" s="20"/>
      <c r="D8" s="20"/>
      <c r="E8" s="20"/>
      <c r="F8" s="20"/>
      <c r="G8" s="20"/>
      <c r="H8" s="20"/>
      <c r="I8" s="20"/>
      <c r="J8" s="20"/>
      <c r="K8" s="20"/>
      <c r="L8" s="20"/>
      <c r="M8" s="20"/>
      <c r="N8" s="20"/>
      <c r="O8" s="20"/>
    </row>
    <row r="9" spans="2:18" ht="18" customHeight="1">
      <c r="B9" s="359" t="s">
        <v>19</v>
      </c>
      <c r="C9" s="359"/>
      <c r="D9" s="359"/>
      <c r="E9" s="359"/>
      <c r="F9" s="359"/>
      <c r="R9" s="13"/>
    </row>
    <row r="10" spans="2:18" ht="275.39999999999998" customHeight="1">
      <c r="B10" s="360" t="s">
        <v>471</v>
      </c>
      <c r="C10" s="361"/>
      <c r="D10" s="361"/>
      <c r="E10" s="361"/>
      <c r="F10" s="361"/>
      <c r="G10" s="361"/>
      <c r="H10" s="361"/>
      <c r="I10" s="361"/>
      <c r="J10" s="361"/>
      <c r="K10" s="361"/>
      <c r="L10" s="361"/>
      <c r="M10" s="361"/>
      <c r="N10" s="361"/>
      <c r="O10" s="362"/>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59" t="s">
        <v>20</v>
      </c>
      <c r="C13" s="359"/>
      <c r="D13" s="359"/>
      <c r="E13" s="359"/>
      <c r="F13" s="359"/>
      <c r="R13" s="13"/>
    </row>
    <row r="14" spans="2:18" ht="47.25" customHeight="1">
      <c r="B14" s="372" t="s">
        <v>459</v>
      </c>
      <c r="C14" s="372"/>
      <c r="D14" s="372"/>
      <c r="E14" s="372"/>
      <c r="F14" s="372"/>
      <c r="G14" s="373" t="s">
        <v>409</v>
      </c>
      <c r="H14" s="373"/>
      <c r="I14" s="373"/>
      <c r="J14" s="373"/>
      <c r="K14" s="373"/>
      <c r="L14" s="373"/>
      <c r="M14" s="373"/>
      <c r="N14" s="373"/>
      <c r="O14" s="373"/>
      <c r="R14" s="13"/>
    </row>
    <row r="15" spans="2:18" ht="141.75" customHeight="1">
      <c r="B15" s="372" t="s">
        <v>460</v>
      </c>
      <c r="C15" s="372"/>
      <c r="D15" s="372"/>
      <c r="E15" s="372"/>
      <c r="F15" s="372"/>
      <c r="G15" s="373" t="s">
        <v>21</v>
      </c>
      <c r="H15" s="373"/>
      <c r="I15" s="373"/>
      <c r="J15" s="373"/>
      <c r="K15" s="373"/>
      <c r="L15" s="373"/>
      <c r="M15" s="373"/>
      <c r="N15" s="373"/>
      <c r="O15" s="373"/>
    </row>
    <row r="16" spans="2:18" ht="98.25" customHeight="1">
      <c r="B16" s="372" t="s">
        <v>461</v>
      </c>
      <c r="C16" s="372"/>
      <c r="D16" s="372"/>
      <c r="E16" s="372"/>
      <c r="F16" s="372"/>
      <c r="G16" s="373" t="s">
        <v>410</v>
      </c>
      <c r="H16" s="373"/>
      <c r="I16" s="373"/>
      <c r="J16" s="373"/>
      <c r="K16" s="373"/>
      <c r="L16" s="373"/>
      <c r="M16" s="373"/>
      <c r="N16" s="373"/>
      <c r="O16" s="373"/>
    </row>
    <row r="17" spans="2:18" ht="111.75" customHeight="1">
      <c r="B17" s="372" t="s">
        <v>462</v>
      </c>
      <c r="C17" s="372"/>
      <c r="D17" s="372"/>
      <c r="E17" s="372"/>
      <c r="F17" s="372"/>
      <c r="G17" s="373" t="s">
        <v>22</v>
      </c>
      <c r="H17" s="373"/>
      <c r="I17" s="373"/>
      <c r="J17" s="373"/>
      <c r="K17" s="373"/>
      <c r="L17" s="373"/>
      <c r="M17" s="373"/>
      <c r="N17" s="373"/>
      <c r="O17" s="373"/>
    </row>
    <row r="18" spans="2:18" ht="96" customHeight="1">
      <c r="B18" s="372" t="s">
        <v>463</v>
      </c>
      <c r="C18" s="372"/>
      <c r="D18" s="372"/>
      <c r="E18" s="372"/>
      <c r="F18" s="372"/>
      <c r="G18" s="373" t="s">
        <v>411</v>
      </c>
      <c r="H18" s="373"/>
      <c r="I18" s="373"/>
      <c r="J18" s="373"/>
      <c r="K18" s="373"/>
      <c r="L18" s="373"/>
      <c r="M18" s="373"/>
      <c r="N18" s="373"/>
      <c r="O18" s="373"/>
    </row>
    <row r="19" spans="2:18" ht="93.75" customHeight="1">
      <c r="B19" s="372" t="s">
        <v>464</v>
      </c>
      <c r="C19" s="372"/>
      <c r="D19" s="372"/>
      <c r="E19" s="372"/>
      <c r="F19" s="372"/>
      <c r="G19" s="373" t="s">
        <v>23</v>
      </c>
      <c r="H19" s="373"/>
      <c r="I19" s="373"/>
      <c r="J19" s="373"/>
      <c r="K19" s="373"/>
      <c r="L19" s="373"/>
      <c r="M19" s="373"/>
      <c r="N19" s="373"/>
      <c r="O19" s="373"/>
    </row>
    <row r="20" spans="2:18" ht="271.2" customHeight="1">
      <c r="B20" s="372" t="s">
        <v>413</v>
      </c>
      <c r="C20" s="372"/>
      <c r="D20" s="372"/>
      <c r="E20" s="372"/>
      <c r="F20" s="372"/>
      <c r="G20" s="373" t="s">
        <v>412</v>
      </c>
      <c r="H20" s="373"/>
      <c r="I20" s="373"/>
      <c r="J20" s="373"/>
      <c r="K20" s="373"/>
      <c r="L20" s="373"/>
      <c r="M20" s="373"/>
      <c r="N20" s="373"/>
      <c r="O20" s="373"/>
    </row>
    <row r="21" spans="2:18" ht="96.75" customHeight="1">
      <c r="B21" s="372" t="s">
        <v>465</v>
      </c>
      <c r="C21" s="372"/>
      <c r="D21" s="372"/>
      <c r="E21" s="372"/>
      <c r="F21" s="372"/>
      <c r="G21" s="373" t="s">
        <v>24</v>
      </c>
      <c r="H21" s="373"/>
      <c r="I21" s="373"/>
      <c r="J21" s="373"/>
      <c r="K21" s="373"/>
      <c r="L21" s="373"/>
      <c r="M21" s="373"/>
      <c r="N21" s="373"/>
      <c r="O21" s="373"/>
    </row>
    <row r="22" spans="2:18" ht="96.75" customHeight="1">
      <c r="B22" s="372" t="s">
        <v>466</v>
      </c>
      <c r="C22" s="372"/>
      <c r="D22" s="372"/>
      <c r="E22" s="372"/>
      <c r="F22" s="372"/>
      <c r="G22" s="373" t="s">
        <v>25</v>
      </c>
      <c r="H22" s="373"/>
      <c r="I22" s="373"/>
      <c r="J22" s="373"/>
      <c r="K22" s="373"/>
      <c r="L22" s="373"/>
      <c r="M22" s="373"/>
      <c r="N22" s="373"/>
      <c r="O22" s="373"/>
    </row>
    <row r="23" spans="2:18" ht="99" customHeight="1">
      <c r="B23" s="372" t="s">
        <v>467</v>
      </c>
      <c r="C23" s="372"/>
      <c r="D23" s="372"/>
      <c r="E23" s="372"/>
      <c r="F23" s="372"/>
      <c r="G23" s="373" t="s">
        <v>26</v>
      </c>
      <c r="H23" s="373"/>
      <c r="I23" s="373"/>
      <c r="J23" s="373"/>
      <c r="K23" s="373"/>
      <c r="L23" s="373"/>
      <c r="M23" s="373"/>
      <c r="N23" s="373"/>
      <c r="O23" s="373"/>
    </row>
    <row r="24" spans="2:18" ht="99" customHeight="1">
      <c r="B24" s="372" t="s">
        <v>468</v>
      </c>
      <c r="C24" s="372"/>
      <c r="D24" s="372"/>
      <c r="E24" s="372"/>
      <c r="F24" s="372"/>
      <c r="G24" s="373" t="s">
        <v>27</v>
      </c>
      <c r="H24" s="373"/>
      <c r="I24" s="373"/>
      <c r="J24" s="373"/>
      <c r="K24" s="373"/>
      <c r="L24" s="373"/>
      <c r="M24" s="373"/>
      <c r="N24" s="373"/>
      <c r="O24" s="373"/>
    </row>
    <row r="25" spans="2:18" ht="88.5" customHeight="1">
      <c r="B25" s="372" t="s">
        <v>469</v>
      </c>
      <c r="C25" s="372"/>
      <c r="D25" s="372"/>
      <c r="E25" s="372"/>
      <c r="F25" s="372"/>
      <c r="G25" s="373" t="s">
        <v>414</v>
      </c>
      <c r="H25" s="373"/>
      <c r="I25" s="373"/>
      <c r="J25" s="373"/>
      <c r="K25" s="373"/>
      <c r="L25" s="373"/>
      <c r="M25" s="373"/>
      <c r="N25" s="373"/>
      <c r="O25" s="373"/>
    </row>
    <row r="26" spans="2:18" ht="140.4" customHeight="1">
      <c r="B26" s="372" t="s">
        <v>303</v>
      </c>
      <c r="C26" s="372"/>
      <c r="D26" s="372"/>
      <c r="E26" s="372"/>
      <c r="F26" s="372"/>
      <c r="G26" s="373" t="s">
        <v>415</v>
      </c>
      <c r="H26" s="373"/>
      <c r="I26" s="373"/>
      <c r="J26" s="373"/>
      <c r="K26" s="373"/>
      <c r="L26" s="373"/>
      <c r="M26" s="373"/>
      <c r="N26" s="373"/>
      <c r="O26" s="373"/>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38" zoomScaleNormal="100" workbookViewId="0">
      <selection activeCell="D40" sqref="D40"/>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546</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topLeftCell="G1" zoomScale="70" zoomScaleNormal="70" workbookViewId="0">
      <selection activeCell="Y10" sqref="Y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110</v>
      </c>
      <c r="D1" s="96" t="s">
        <v>10</v>
      </c>
      <c r="E1" s="67"/>
      <c r="F1" s="67"/>
      <c r="G1" s="67"/>
      <c r="H1" s="67"/>
      <c r="I1" s="67"/>
      <c r="J1" s="67"/>
      <c r="K1" s="67"/>
    </row>
    <row r="2" spans="1:26" ht="15.6" customHeight="1">
      <c r="A2" s="54"/>
      <c r="B2" s="54" t="s">
        <v>111</v>
      </c>
      <c r="D2" s="97" t="s">
        <v>546</v>
      </c>
      <c r="E2" s="67"/>
      <c r="F2" s="67"/>
      <c r="G2" s="67"/>
      <c r="H2" s="67"/>
      <c r="I2" s="67"/>
      <c r="J2" s="67"/>
      <c r="K2" s="67"/>
    </row>
    <row r="4" spans="1:26">
      <c r="D4" s="65" t="s">
        <v>515</v>
      </c>
      <c r="E4" s="66"/>
      <c r="F4" s="66"/>
    </row>
    <row r="5" spans="1:26" ht="21" customHeight="1">
      <c r="A5" s="55"/>
      <c r="B5" s="7" t="s">
        <v>385</v>
      </c>
      <c r="C5" s="107"/>
      <c r="D5" s="8"/>
      <c r="E5" s="40"/>
      <c r="F5" s="8"/>
      <c r="G5" s="8"/>
      <c r="H5" s="8"/>
      <c r="I5" s="8"/>
      <c r="J5" s="8"/>
      <c r="K5" s="8"/>
      <c r="L5" s="68"/>
      <c r="M5" s="8"/>
    </row>
    <row r="6" spans="1:26">
      <c r="K6" s="98"/>
    </row>
    <row r="7" spans="1:26" ht="29.25" customHeight="1">
      <c r="B7" s="94" t="s">
        <v>158</v>
      </c>
      <c r="C7" s="118" t="s">
        <v>30</v>
      </c>
      <c r="D7" s="375" t="s">
        <v>519</v>
      </c>
      <c r="E7" s="375"/>
      <c r="F7" s="375">
        <v>2013</v>
      </c>
      <c r="G7" s="375"/>
      <c r="H7" s="375">
        <v>2014</v>
      </c>
      <c r="I7" s="375"/>
      <c r="J7" s="375">
        <v>2015</v>
      </c>
      <c r="K7" s="375"/>
      <c r="L7" s="375">
        <v>2016</v>
      </c>
      <c r="M7" s="375"/>
      <c r="N7" s="375">
        <v>2017</v>
      </c>
      <c r="O7" s="375"/>
      <c r="P7" s="375">
        <v>2018</v>
      </c>
      <c r="Q7" s="375"/>
      <c r="R7" s="375">
        <v>2019</v>
      </c>
      <c r="S7" s="394"/>
      <c r="T7" s="119">
        <v>2020</v>
      </c>
      <c r="U7" s="119">
        <v>2021</v>
      </c>
      <c r="V7" s="119">
        <v>2022</v>
      </c>
      <c r="W7" s="69">
        <v>2023</v>
      </c>
      <c r="X7" s="70">
        <v>2024</v>
      </c>
      <c r="Y7" s="395" t="s">
        <v>444</v>
      </c>
      <c r="Z7" s="397" t="s">
        <v>160</v>
      </c>
    </row>
    <row r="8" spans="1:26" ht="34.950000000000003" customHeight="1">
      <c r="B8" s="95"/>
      <c r="C8" s="120"/>
      <c r="D8" s="121" t="s">
        <v>161</v>
      </c>
      <c r="E8" s="94" t="s">
        <v>550</v>
      </c>
      <c r="F8" s="121" t="s">
        <v>161</v>
      </c>
      <c r="G8" s="94" t="s">
        <v>550</v>
      </c>
      <c r="H8" s="121" t="s">
        <v>161</v>
      </c>
      <c r="I8" s="94" t="s">
        <v>550</v>
      </c>
      <c r="J8" s="121" t="s">
        <v>161</v>
      </c>
      <c r="K8" s="94" t="s">
        <v>550</v>
      </c>
      <c r="L8" s="121" t="s">
        <v>161</v>
      </c>
      <c r="M8" s="94" t="s">
        <v>550</v>
      </c>
      <c r="N8" s="121" t="s">
        <v>161</v>
      </c>
      <c r="O8" s="94" t="s">
        <v>550</v>
      </c>
      <c r="P8" s="121" t="s">
        <v>161</v>
      </c>
      <c r="Q8" s="94" t="s">
        <v>550</v>
      </c>
      <c r="R8" s="121" t="s">
        <v>161</v>
      </c>
      <c r="S8" s="95" t="s">
        <v>550</v>
      </c>
      <c r="T8" s="122"/>
      <c r="U8" s="122"/>
      <c r="V8" s="122"/>
      <c r="W8" s="71"/>
      <c r="X8" s="72"/>
      <c r="Y8" s="396"/>
      <c r="Z8" s="398"/>
    </row>
    <row r="9" spans="1:26" ht="15.6" customHeight="1">
      <c r="B9" s="123" t="s">
        <v>162</v>
      </c>
      <c r="C9" s="99"/>
      <c r="D9" s="99"/>
      <c r="E9" s="99"/>
      <c r="F9" s="99"/>
      <c r="G9" s="99"/>
      <c r="H9" s="99"/>
      <c r="I9" s="99"/>
      <c r="J9" s="99"/>
      <c r="K9" s="99"/>
      <c r="L9" s="99"/>
      <c r="M9" s="99"/>
      <c r="N9" s="99"/>
      <c r="O9" s="99"/>
      <c r="P9" s="99"/>
      <c r="Q9" s="99"/>
      <c r="R9" s="99"/>
      <c r="S9" s="99"/>
      <c r="T9" s="110"/>
      <c r="U9" s="110"/>
      <c r="V9" s="110"/>
      <c r="W9" s="110"/>
      <c r="X9" s="73"/>
      <c r="Y9" s="74"/>
      <c r="Z9" s="100"/>
    </row>
    <row r="10" spans="1:26" ht="195.6" customHeight="1">
      <c r="A10" s="109"/>
      <c r="B10" s="101">
        <v>1</v>
      </c>
      <c r="C10" s="124" t="s">
        <v>472</v>
      </c>
      <c r="D10" s="80"/>
      <c r="E10" s="113"/>
      <c r="F10" s="82">
        <v>299291</v>
      </c>
      <c r="G10" s="113">
        <v>298289</v>
      </c>
      <c r="H10" s="82">
        <v>301115</v>
      </c>
      <c r="I10" s="113">
        <v>299693</v>
      </c>
      <c r="J10" s="83">
        <v>296332</v>
      </c>
      <c r="K10" s="113">
        <v>294614</v>
      </c>
      <c r="L10" s="82">
        <v>301846</v>
      </c>
      <c r="M10" s="113">
        <v>299758</v>
      </c>
      <c r="N10" s="82">
        <v>294059</v>
      </c>
      <c r="O10" s="113">
        <v>292135</v>
      </c>
      <c r="P10" s="83"/>
      <c r="Q10" s="113">
        <v>291445</v>
      </c>
      <c r="R10" s="82"/>
      <c r="S10" s="113">
        <v>291425</v>
      </c>
      <c r="T10" s="113">
        <v>283161</v>
      </c>
      <c r="U10" s="113">
        <v>302739</v>
      </c>
      <c r="V10" s="113">
        <v>287099</v>
      </c>
      <c r="W10" s="338"/>
      <c r="X10" s="58"/>
      <c r="Y10" s="300" t="s">
        <v>648</v>
      </c>
      <c r="Z10" s="90" t="s">
        <v>163</v>
      </c>
    </row>
    <row r="11" spans="1:26" ht="78.75" customHeight="1">
      <c r="B11" s="101">
        <v>2</v>
      </c>
      <c r="C11" s="108" t="s">
        <v>473</v>
      </c>
      <c r="D11" s="80"/>
      <c r="E11" s="113"/>
      <c r="F11" s="82"/>
      <c r="G11" s="113">
        <v>261616</v>
      </c>
      <c r="H11" s="82"/>
      <c r="I11" s="113">
        <v>240531</v>
      </c>
      <c r="J11" s="83"/>
      <c r="K11" s="113">
        <v>200131</v>
      </c>
      <c r="L11" s="82"/>
      <c r="M11" s="113">
        <v>223864</v>
      </c>
      <c r="N11" s="82"/>
      <c r="O11" s="113">
        <v>228364</v>
      </c>
      <c r="P11" s="83"/>
      <c r="Q11" s="113">
        <v>256423</v>
      </c>
      <c r="R11" s="82"/>
      <c r="S11" s="113">
        <v>251558</v>
      </c>
      <c r="T11" s="113">
        <v>252155</v>
      </c>
      <c r="U11" s="113">
        <v>258767</v>
      </c>
      <c r="V11" s="113">
        <v>236183</v>
      </c>
      <c r="W11" s="113">
        <v>220248</v>
      </c>
      <c r="X11" s="58"/>
      <c r="Y11" s="300" t="s">
        <v>594</v>
      </c>
      <c r="Z11" s="90" t="s">
        <v>163</v>
      </c>
    </row>
    <row r="12" spans="1:26" ht="102.6" customHeight="1">
      <c r="B12" s="101">
        <v>3</v>
      </c>
      <c r="C12" s="108" t="s">
        <v>474</v>
      </c>
      <c r="D12" s="80"/>
      <c r="E12" s="113"/>
      <c r="F12" s="82"/>
      <c r="G12" s="113">
        <v>30772</v>
      </c>
      <c r="H12" s="82"/>
      <c r="I12" s="113">
        <v>53449</v>
      </c>
      <c r="J12" s="83"/>
      <c r="K12" s="113">
        <v>88957</v>
      </c>
      <c r="L12" s="82"/>
      <c r="M12" s="113">
        <v>70345</v>
      </c>
      <c r="N12" s="82"/>
      <c r="O12" s="113">
        <v>63763</v>
      </c>
      <c r="P12" s="83"/>
      <c r="Q12" s="113">
        <v>35019</v>
      </c>
      <c r="R12" s="82"/>
      <c r="S12" s="113">
        <v>39862</v>
      </c>
      <c r="T12" s="113">
        <v>31004</v>
      </c>
      <c r="U12" s="113">
        <v>43969</v>
      </c>
      <c r="V12" s="113">
        <v>50911</v>
      </c>
      <c r="W12" s="113">
        <v>24209</v>
      </c>
      <c r="X12" s="58"/>
      <c r="Y12" s="61"/>
      <c r="Z12" s="90"/>
    </row>
    <row r="13" spans="1:26" ht="106.2" customHeight="1">
      <c r="B13" s="101">
        <v>4</v>
      </c>
      <c r="C13" s="124" t="s">
        <v>475</v>
      </c>
      <c r="D13" s="80"/>
      <c r="E13" s="113"/>
      <c r="F13" s="82">
        <v>5131</v>
      </c>
      <c r="G13" s="113">
        <v>7425</v>
      </c>
      <c r="H13" s="82">
        <v>4739</v>
      </c>
      <c r="I13" s="113">
        <v>8477</v>
      </c>
      <c r="J13" s="83"/>
      <c r="K13" s="113">
        <v>9866</v>
      </c>
      <c r="L13" s="82"/>
      <c r="M13" s="113">
        <v>10201</v>
      </c>
      <c r="N13" s="82"/>
      <c r="O13" s="113">
        <v>8824</v>
      </c>
      <c r="P13" s="83"/>
      <c r="Q13" s="113">
        <v>7306</v>
      </c>
      <c r="R13" s="82"/>
      <c r="S13" s="113">
        <v>6390</v>
      </c>
      <c r="T13" s="113">
        <v>6681</v>
      </c>
      <c r="U13" s="113">
        <v>5318</v>
      </c>
      <c r="V13" s="113">
        <v>1893</v>
      </c>
      <c r="W13" s="113">
        <v>0</v>
      </c>
      <c r="X13" s="58"/>
      <c r="Y13" s="61" t="s">
        <v>554</v>
      </c>
      <c r="Z13" s="90"/>
    </row>
    <row r="14" spans="1:26" ht="100.8">
      <c r="B14" s="101">
        <v>5</v>
      </c>
      <c r="C14" s="75" t="s">
        <v>407</v>
      </c>
      <c r="D14" s="313"/>
      <c r="E14" s="314"/>
      <c r="F14" s="315"/>
      <c r="G14" s="326"/>
      <c r="H14" s="327"/>
      <c r="I14" s="326"/>
      <c r="J14" s="328"/>
      <c r="K14" s="326"/>
      <c r="L14" s="327"/>
      <c r="M14" s="326"/>
      <c r="N14" s="327"/>
      <c r="O14" s="326"/>
      <c r="P14" s="328"/>
      <c r="Q14" s="326"/>
      <c r="R14" s="327"/>
      <c r="S14" s="326"/>
      <c r="T14" s="326"/>
      <c r="U14" s="326"/>
      <c r="V14" s="326"/>
      <c r="W14" s="326"/>
      <c r="X14" s="59"/>
      <c r="Y14" s="62" t="s">
        <v>646</v>
      </c>
      <c r="Z14" s="91"/>
    </row>
    <row r="15" spans="1:26" ht="15" customHeight="1">
      <c r="B15" s="123" t="s">
        <v>408</v>
      </c>
      <c r="C15" s="123"/>
      <c r="D15" s="99"/>
      <c r="E15" s="86"/>
      <c r="F15" s="99"/>
      <c r="G15" s="86"/>
      <c r="H15" s="99"/>
      <c r="I15" s="86"/>
      <c r="J15" s="99"/>
      <c r="K15" s="86"/>
      <c r="L15" s="99"/>
      <c r="M15" s="86"/>
      <c r="N15" s="99"/>
      <c r="O15" s="86"/>
      <c r="P15" s="99"/>
      <c r="Q15" s="86"/>
      <c r="R15" s="99"/>
      <c r="S15" s="86"/>
      <c r="T15" s="86"/>
      <c r="U15" s="86"/>
      <c r="V15" s="86"/>
      <c r="W15" s="86"/>
      <c r="X15" s="73"/>
      <c r="Y15" s="86"/>
      <c r="Z15" s="100"/>
    </row>
    <row r="16" spans="1:26" ht="225" customHeight="1">
      <c r="B16" s="101">
        <v>6</v>
      </c>
      <c r="C16" s="102" t="s">
        <v>476</v>
      </c>
      <c r="D16" s="81"/>
      <c r="E16" s="301"/>
      <c r="F16" s="302"/>
      <c r="G16" s="309" t="s">
        <v>610</v>
      </c>
      <c r="H16" s="302"/>
      <c r="I16" s="309">
        <v>99.7</v>
      </c>
      <c r="J16" s="302"/>
      <c r="K16" s="309">
        <v>99.6</v>
      </c>
      <c r="L16" s="302"/>
      <c r="M16" s="309">
        <v>99.4</v>
      </c>
      <c r="N16" s="302"/>
      <c r="O16" s="309">
        <v>99.3</v>
      </c>
      <c r="P16" s="302"/>
      <c r="Q16" s="309">
        <v>99.2</v>
      </c>
      <c r="R16" s="302"/>
      <c r="S16" s="309">
        <v>99.2</v>
      </c>
      <c r="T16" s="309">
        <v>99.1</v>
      </c>
      <c r="U16" s="309">
        <v>98.9</v>
      </c>
      <c r="V16" s="309">
        <v>98.6</v>
      </c>
      <c r="W16" s="310" t="s">
        <v>610</v>
      </c>
      <c r="X16" s="84"/>
      <c r="Y16" s="311" t="s">
        <v>611</v>
      </c>
      <c r="Z16" s="92"/>
    </row>
    <row r="17" spans="2:26" ht="102.6" customHeight="1">
      <c r="B17" s="101">
        <v>7</v>
      </c>
      <c r="C17" s="124" t="s">
        <v>477</v>
      </c>
      <c r="D17" s="80"/>
      <c r="E17" s="113"/>
      <c r="F17" s="82"/>
      <c r="G17" s="113"/>
      <c r="H17" s="82"/>
      <c r="I17" s="113"/>
      <c r="J17" s="83"/>
      <c r="K17" s="113"/>
      <c r="L17" s="82"/>
      <c r="M17" s="113"/>
      <c r="N17" s="82"/>
      <c r="O17" s="113"/>
      <c r="P17" s="83"/>
      <c r="Q17" s="113"/>
      <c r="R17" s="82"/>
      <c r="S17" s="113"/>
      <c r="T17" s="113"/>
      <c r="U17" s="113"/>
      <c r="V17" s="113"/>
      <c r="W17" s="113"/>
      <c r="X17" s="58"/>
      <c r="Y17" s="63"/>
      <c r="Z17" s="89"/>
    </row>
    <row r="18" spans="2:26" ht="15.6" customHeight="1">
      <c r="B18" s="123" t="s">
        <v>164</v>
      </c>
      <c r="C18" s="99"/>
      <c r="D18" s="99"/>
      <c r="E18" s="86"/>
      <c r="F18" s="99"/>
      <c r="G18" s="86"/>
      <c r="H18" s="99"/>
      <c r="I18" s="86"/>
      <c r="J18" s="99"/>
      <c r="K18" s="86"/>
      <c r="L18" s="99"/>
      <c r="M18" s="86"/>
      <c r="N18" s="99"/>
      <c r="O18" s="86"/>
      <c r="P18" s="99"/>
      <c r="Q18" s="86"/>
      <c r="R18" s="99"/>
      <c r="S18" s="86"/>
      <c r="T18" s="86"/>
      <c r="U18" s="86"/>
      <c r="V18" s="86"/>
      <c r="W18" s="86"/>
      <c r="X18" s="73"/>
      <c r="Y18" s="86"/>
      <c r="Z18" s="100"/>
    </row>
    <row r="19" spans="2:26" ht="105" customHeight="1">
      <c r="B19" s="101">
        <v>8</v>
      </c>
      <c r="C19" s="124" t="s">
        <v>398</v>
      </c>
      <c r="D19" s="80"/>
      <c r="E19" s="113"/>
      <c r="F19" s="82">
        <v>309489</v>
      </c>
      <c r="G19" s="303">
        <v>307277</v>
      </c>
      <c r="H19" s="304">
        <v>312548</v>
      </c>
      <c r="I19" s="303">
        <v>310330</v>
      </c>
      <c r="J19" s="305">
        <v>308887</v>
      </c>
      <c r="K19" s="303">
        <v>306725</v>
      </c>
      <c r="L19" s="304">
        <v>314814</v>
      </c>
      <c r="M19" s="303">
        <v>312683</v>
      </c>
      <c r="N19" s="304">
        <v>305667</v>
      </c>
      <c r="O19" s="303">
        <v>303478</v>
      </c>
      <c r="P19" s="305"/>
      <c r="Q19" s="303">
        <v>300902</v>
      </c>
      <c r="R19" s="304"/>
      <c r="S19" s="303">
        <v>300856</v>
      </c>
      <c r="T19" s="303">
        <v>293695</v>
      </c>
      <c r="U19" s="303">
        <v>313407</v>
      </c>
      <c r="V19" s="303">
        <v>295343</v>
      </c>
      <c r="W19" s="113"/>
      <c r="X19" s="57"/>
      <c r="Y19" s="61" t="s">
        <v>609</v>
      </c>
      <c r="Z19" s="93"/>
    </row>
    <row r="20" spans="2:26" ht="17.25" customHeight="1">
      <c r="B20" s="123" t="s">
        <v>166</v>
      </c>
      <c r="C20" s="99"/>
      <c r="D20" s="99"/>
      <c r="E20" s="86"/>
      <c r="F20" s="99"/>
      <c r="G20" s="86"/>
      <c r="H20" s="99"/>
      <c r="I20" s="86"/>
      <c r="J20" s="99"/>
      <c r="K20" s="86"/>
      <c r="L20" s="99"/>
      <c r="M20" s="86"/>
      <c r="N20" s="99"/>
      <c r="O20" s="86"/>
      <c r="P20" s="99"/>
      <c r="Q20" s="86"/>
      <c r="R20" s="99"/>
      <c r="S20" s="86"/>
      <c r="T20" s="86"/>
      <c r="U20" s="86"/>
      <c r="V20" s="86"/>
      <c r="W20" s="86"/>
      <c r="X20" s="85" t="s">
        <v>159</v>
      </c>
      <c r="Y20" s="392"/>
      <c r="Z20" s="393"/>
    </row>
    <row r="21" spans="2:26" ht="173.25" customHeight="1">
      <c r="B21" s="101">
        <v>9</v>
      </c>
      <c r="C21" s="124" t="s">
        <v>478</v>
      </c>
      <c r="D21" s="115" t="str">
        <f>IF(OR(ISBLANK(D10),ISBLANK(D19)),IF(OR(ISBLANK(D10),ISBLANK(D52)),"",100*D10/D52),100*D10/D19)</f>
        <v/>
      </c>
      <c r="E21" s="56" t="str">
        <f>IF(OR(ISBLANK(E10),ISBLANK(E19)),IF(OR(ISBLANK(E10),ISBLANK(D52)),"",100*E10/D52),100*E10/E19)</f>
        <v/>
      </c>
      <c r="F21" s="116">
        <f>IF(OR(ISBLANK(F10),ISBLANK(F19)),IF(OR(ISBLANK(F10),ISBLANK(E52)),"",100*F10/E52),100*F10/F19)</f>
        <v>96.70489096543011</v>
      </c>
      <c r="G21" s="56">
        <f>IF(OR(ISBLANK(G10),ISBLANK(G19)),IF(OR(ISBLANK(G10),ISBLANK(E52)),"",100*G10/E52),100*G10/G19)</f>
        <v>97.074951916349093</v>
      </c>
      <c r="H21" s="116">
        <f>IF(OR(ISBLANK(H10),ISBLANK(H19)),IF(OR(ISBLANK(H10),ISBLANK(F52)),"",100*H10/F52),100*H10/H19)</f>
        <v>96.342001868512995</v>
      </c>
      <c r="I21" s="56">
        <f>IF(OR(ISBLANK(I10),ISBLANK(I19)),IF(OR(ISBLANK(I10),ISBLANK(F52)),"",100*I10/F52),100*I10/I19)</f>
        <v>96.572358457126285</v>
      </c>
      <c r="J21" s="117">
        <f>IF(OR(ISBLANK(J10),ISBLANK(J19)),IF(OR(ISBLANK(J10),ISBLANK(G52)),"",100*J10/G52),100*J10/J19)</f>
        <v>95.935406799250217</v>
      </c>
      <c r="K21" s="56">
        <f>IF(OR(ISBLANK(K10),ISBLANK(K19)),IF(OR(ISBLANK(K10),ISBLANK(G52)),"",100*K10/G52),100*K10/K19)</f>
        <v>96.05151194066346</v>
      </c>
      <c r="L21" s="116">
        <f>IF(OR(ISBLANK(L10),ISBLANK(L19)),IF(OR(ISBLANK(L10),ISBLANK(H52)),"",100*L10/H52),100*L10/L19)</f>
        <v>95.880742279568253</v>
      </c>
      <c r="M21" s="56">
        <f>IF(OR(ISBLANK(M10),ISBLANK(M19)),IF(OR(ISBLANK(M10),ISBLANK(H52)),"",100*M10/H52),100*M10/M19)</f>
        <v>95.866420624082537</v>
      </c>
      <c r="N21" s="116">
        <f>IF(OR(ISBLANK(N10),ISBLANK(N19)),IF(OR(ISBLANK(N10),ISBLANK(I52)),"",100*N10/I52),100*N10/N19)</f>
        <v>96.202403268916825</v>
      </c>
      <c r="O21" s="56">
        <f>IF(OR(ISBLANK(O10),ISBLANK(O19)),IF(OR(ISBLANK(O10),ISBLANK(I52)),"",100*O10/I52),100*O10/O19)</f>
        <v>96.262332030657902</v>
      </c>
      <c r="P21" s="117" t="str">
        <f>IF(OR(ISBLANK(P10),ISBLANK(P19)),IF(OR(ISBLANK(P10),ISBLANK(J52)),"",100*P10/J52),100*P10/P19)</f>
        <v/>
      </c>
      <c r="Q21" s="56">
        <f>IF(OR(ISBLANK(Q10),ISBLANK(Q19)),IF(OR(ISBLANK(Q10),ISBLANK(J52)),"",100*Q10/J52),100*Q10/Q19)</f>
        <v>96.857116270413627</v>
      </c>
      <c r="R21" s="116" t="str">
        <f>IF(OR(ISBLANK(R10),ISBLANK(R19)),IF(OR(ISBLANK(R10),ISBLANK(K52)),"",100*R10/K52),100*R10/R19)</f>
        <v/>
      </c>
      <c r="S21" s="56">
        <f>IF(OR(ISBLANK(S10),ISBLANK(S19)),IF(OR(ISBLANK(S10),ISBLANK(K52)),"",100*S10/K52),100*S10/S19)</f>
        <v>96.865277740846125</v>
      </c>
      <c r="T21" s="56">
        <f>IF(OR(ISBLANK(T10),ISBLANK(T19)),IF(OR(ISBLANK(T10),ISBLANK(L52)),"",100*T10/L52),100*T10/T19)</f>
        <v>96.413285891826561</v>
      </c>
      <c r="U21" s="56">
        <f>IF(OR(ISBLANK(U10),ISBLANK(U19)),IF(OR(ISBLANK(U10),ISBLANK(M52)),"",100*U10/M52),100*U10/U19)</f>
        <v>96.596119422986717</v>
      </c>
      <c r="V21" s="56">
        <f>IF(OR(ISBLANK(V10),ISBLANK(V19)),IF(OR(ISBLANK(V10),ISBLANK(N52)),"",100*V10/N52),100*V10/V19)</f>
        <v>97.208669242203129</v>
      </c>
      <c r="W21" s="87" t="s">
        <v>610</v>
      </c>
      <c r="X21" s="114">
        <v>99</v>
      </c>
      <c r="Y21" s="61" t="s">
        <v>537</v>
      </c>
      <c r="Z21" s="89"/>
    </row>
    <row r="22" spans="2:26" ht="154.5" customHeight="1">
      <c r="B22" s="101">
        <v>10</v>
      </c>
      <c r="C22" s="124" t="s">
        <v>390</v>
      </c>
      <c r="D22" s="316" t="str">
        <f t="shared" ref="D22:W22" si="0">IF(OR(ISBLANK(D14),ISBLANK(D10)),"",100*D14/D10)</f>
        <v/>
      </c>
      <c r="E22" s="317" t="str">
        <f t="shared" si="0"/>
        <v/>
      </c>
      <c r="F22" s="318" t="str">
        <f t="shared" si="0"/>
        <v/>
      </c>
      <c r="G22" s="329" t="str">
        <f t="shared" si="0"/>
        <v/>
      </c>
      <c r="H22" s="330" t="str">
        <f t="shared" si="0"/>
        <v/>
      </c>
      <c r="I22" s="329" t="str">
        <f t="shared" si="0"/>
        <v/>
      </c>
      <c r="J22" s="331" t="str">
        <f t="shared" si="0"/>
        <v/>
      </c>
      <c r="K22" s="329" t="str">
        <f t="shared" si="0"/>
        <v/>
      </c>
      <c r="L22" s="330" t="str">
        <f t="shared" si="0"/>
        <v/>
      </c>
      <c r="M22" s="329" t="str">
        <f t="shared" si="0"/>
        <v/>
      </c>
      <c r="N22" s="330" t="str">
        <f t="shared" si="0"/>
        <v/>
      </c>
      <c r="O22" s="329" t="str">
        <f t="shared" si="0"/>
        <v/>
      </c>
      <c r="P22" s="331" t="str">
        <f t="shared" si="0"/>
        <v/>
      </c>
      <c r="Q22" s="329" t="str">
        <f t="shared" si="0"/>
        <v/>
      </c>
      <c r="R22" s="330" t="str">
        <f t="shared" si="0"/>
        <v/>
      </c>
      <c r="S22" s="329" t="str">
        <f t="shared" si="0"/>
        <v/>
      </c>
      <c r="T22" s="329" t="str">
        <f t="shared" si="0"/>
        <v/>
      </c>
      <c r="U22" s="329" t="str">
        <f t="shared" si="0"/>
        <v/>
      </c>
      <c r="V22" s="329" t="str">
        <f t="shared" si="0"/>
        <v/>
      </c>
      <c r="W22" s="329" t="str">
        <f t="shared" si="0"/>
        <v/>
      </c>
      <c r="X22" s="114"/>
      <c r="Y22" s="64" t="s">
        <v>647</v>
      </c>
      <c r="Z22" s="89"/>
    </row>
    <row r="23" spans="2:26" ht="137.25" customHeight="1">
      <c r="B23" s="101">
        <v>11</v>
      </c>
      <c r="C23" s="124" t="s">
        <v>395</v>
      </c>
      <c r="D23" s="115" t="str">
        <f>IF(OR(ISBLANK(D16),ISBLANK(D50)),IF(OR(ISBLANK(D16),ISBLANK(D50)),"",D16),D50)</f>
        <v/>
      </c>
      <c r="E23" s="56">
        <f>E16</f>
        <v>0</v>
      </c>
      <c r="F23" s="116" t="str">
        <f>IF(OR(ISBLANK(F16),ISBLANK(E50)),IF(OR(ISBLANK(F16),ISBLANK(E50)),"",F16),E50)</f>
        <v/>
      </c>
      <c r="G23" s="56" t="str">
        <f>G16</f>
        <v>na</v>
      </c>
      <c r="H23" s="116" t="str">
        <f>IF(OR(ISBLANK(H16),ISBLANK(F50)),IF(OR(ISBLANK(H16),ISBLANK(F50)),"",H16),F50)</f>
        <v/>
      </c>
      <c r="I23" s="56">
        <f>I16</f>
        <v>99.7</v>
      </c>
      <c r="J23" s="117" t="str">
        <f>IF(OR(ISBLANK(J16),ISBLANK(G50)),IF(OR(ISBLANK(J16),ISBLANK(G50)),"",J16),G50)</f>
        <v/>
      </c>
      <c r="K23" s="56">
        <f>K16</f>
        <v>99.6</v>
      </c>
      <c r="L23" s="116" t="str">
        <f>IF(OR(ISBLANK(L16),ISBLANK(H50)),IF(OR(ISBLANK(L16),ISBLANK(H50)),"",L16),H50)</f>
        <v/>
      </c>
      <c r="M23" s="56">
        <f>M16</f>
        <v>99.4</v>
      </c>
      <c r="N23" s="116" t="str">
        <f>IF(OR(ISBLANK(N16),ISBLANK(I50)),IF(OR(ISBLANK(N16),ISBLANK(I50)),"",N16),I50)</f>
        <v/>
      </c>
      <c r="O23" s="56">
        <f>O16</f>
        <v>99.3</v>
      </c>
      <c r="P23" s="117" t="str">
        <f>IF(OR(ISBLANK(P16),ISBLANK(J50)),IF(OR(ISBLANK(P16),ISBLANK(J50)),"",P16),J50)</f>
        <v/>
      </c>
      <c r="Q23" s="56">
        <f>Q16</f>
        <v>99.2</v>
      </c>
      <c r="R23" s="116" t="str">
        <f>IF(OR(ISBLANK(R16),ISBLANK(K50)),IF(OR(ISBLANK(R16),ISBLANK(K50)),"",R16),K50)</f>
        <v/>
      </c>
      <c r="S23" s="56">
        <f>S16</f>
        <v>99.2</v>
      </c>
      <c r="T23" s="56">
        <f>T16</f>
        <v>99.1</v>
      </c>
      <c r="U23" s="56">
        <f>U16</f>
        <v>98.9</v>
      </c>
      <c r="V23" s="56">
        <f>V16</f>
        <v>98.6</v>
      </c>
      <c r="W23" s="56" t="str">
        <f>W16</f>
        <v>na</v>
      </c>
      <c r="X23" s="114">
        <v>99</v>
      </c>
      <c r="Y23" s="64" t="s">
        <v>613</v>
      </c>
      <c r="Z23" s="89" t="s">
        <v>539</v>
      </c>
    </row>
    <row r="24" spans="2:26" ht="62.25" customHeight="1">
      <c r="B24" s="101">
        <v>12</v>
      </c>
      <c r="C24" s="124" t="s">
        <v>391</v>
      </c>
      <c r="D24" s="115" t="str">
        <f>IF(ISBLANK(D17),"",D17)</f>
        <v/>
      </c>
      <c r="E24" s="56" t="str">
        <f t="shared" ref="E24:W24" si="1">IF(ISBLANK(E17),"",E17)</f>
        <v/>
      </c>
      <c r="F24" s="116" t="str">
        <f t="shared" si="1"/>
        <v/>
      </c>
      <c r="G24" s="56" t="str">
        <f t="shared" si="1"/>
        <v/>
      </c>
      <c r="H24" s="116" t="str">
        <f t="shared" si="1"/>
        <v/>
      </c>
      <c r="I24" s="56" t="str">
        <f t="shared" si="1"/>
        <v/>
      </c>
      <c r="J24" s="116" t="str">
        <f t="shared" si="1"/>
        <v/>
      </c>
      <c r="K24" s="56" t="str">
        <f t="shared" si="1"/>
        <v/>
      </c>
      <c r="L24" s="116" t="str">
        <f t="shared" si="1"/>
        <v/>
      </c>
      <c r="M24" s="56" t="str">
        <f t="shared" si="1"/>
        <v/>
      </c>
      <c r="N24" s="116" t="str">
        <f t="shared" si="1"/>
        <v/>
      </c>
      <c r="O24" s="56" t="str">
        <f t="shared" si="1"/>
        <v/>
      </c>
      <c r="P24" s="116" t="str">
        <f t="shared" si="1"/>
        <v/>
      </c>
      <c r="Q24" s="56" t="str">
        <f>IF(ISBLANK(Q17),"",Q17)</f>
        <v/>
      </c>
      <c r="R24" s="116" t="str">
        <f t="shared" si="1"/>
        <v/>
      </c>
      <c r="S24" s="56" t="str">
        <f t="shared" si="1"/>
        <v/>
      </c>
      <c r="T24" s="56" t="str">
        <f t="shared" si="1"/>
        <v/>
      </c>
      <c r="U24" s="56" t="str">
        <f t="shared" si="1"/>
        <v/>
      </c>
      <c r="V24" s="56" t="str">
        <f t="shared" si="1"/>
        <v/>
      </c>
      <c r="W24" s="88" t="str">
        <f t="shared" si="1"/>
        <v/>
      </c>
      <c r="X24" s="60">
        <v>99</v>
      </c>
      <c r="Y24" s="64"/>
      <c r="Z24" s="89"/>
    </row>
    <row r="25" spans="2:26" ht="6" customHeight="1">
      <c r="C25" s="76"/>
      <c r="D25" s="103"/>
      <c r="E25" s="103"/>
      <c r="F25" s="103"/>
      <c r="G25" s="103"/>
      <c r="H25" s="103"/>
      <c r="I25" s="103"/>
      <c r="J25" s="103"/>
      <c r="K25" s="111"/>
      <c r="M25" s="51"/>
      <c r="X25" s="112"/>
    </row>
    <row r="26" spans="2:26">
      <c r="C26" s="76"/>
      <c r="D26" s="103"/>
      <c r="E26" s="103"/>
      <c r="F26" s="103"/>
      <c r="G26" s="103"/>
      <c r="H26" s="103"/>
      <c r="I26" s="103"/>
      <c r="J26" s="103"/>
      <c r="K26" s="103"/>
      <c r="M26" s="51"/>
    </row>
    <row r="27" spans="2:26" ht="22.5" customHeight="1">
      <c r="B27" s="126" t="s">
        <v>167</v>
      </c>
      <c r="C27" s="127"/>
      <c r="D27" s="127"/>
      <c r="E27" s="127"/>
      <c r="F27" s="127"/>
      <c r="G27" s="127"/>
      <c r="H27" s="127"/>
      <c r="I27" s="127"/>
      <c r="J27" s="127"/>
      <c r="K27" s="127"/>
      <c r="L27" s="128"/>
      <c r="M27" s="51"/>
    </row>
    <row r="28" spans="2:26">
      <c r="C28" s="76"/>
      <c r="D28" s="103"/>
      <c r="E28" s="103"/>
      <c r="F28" s="103"/>
      <c r="G28" s="103"/>
      <c r="H28" s="103"/>
      <c r="I28" s="103"/>
      <c r="J28" s="103"/>
      <c r="K28" s="103"/>
      <c r="M28" s="51"/>
    </row>
    <row r="29" spans="2:26">
      <c r="C29" s="76"/>
      <c r="D29" s="103"/>
      <c r="E29" s="103"/>
      <c r="F29" s="129" t="s">
        <v>168</v>
      </c>
      <c r="G29" s="103"/>
      <c r="H29" s="103"/>
      <c r="I29" s="103"/>
      <c r="J29" s="103"/>
      <c r="K29" s="103"/>
      <c r="M29" s="51"/>
    </row>
    <row r="30" spans="2:26">
      <c r="C30" s="76"/>
      <c r="D30" s="103"/>
      <c r="E30" s="103"/>
      <c r="F30" s="104" t="s">
        <v>479</v>
      </c>
      <c r="G30" s="103"/>
      <c r="H30" s="103"/>
      <c r="I30" s="103"/>
      <c r="J30" s="103"/>
      <c r="K30" s="103"/>
      <c r="M30" s="51"/>
    </row>
    <row r="31" spans="2:26">
      <c r="C31" s="76"/>
      <c r="D31" s="103"/>
      <c r="E31" s="103"/>
      <c r="F31" s="105" t="s">
        <v>169</v>
      </c>
      <c r="G31" s="103"/>
      <c r="H31" s="103"/>
      <c r="I31" s="103"/>
      <c r="J31" s="103"/>
      <c r="K31" s="103"/>
      <c r="M31" s="51"/>
    </row>
    <row r="32" spans="2:26">
      <c r="C32" s="76"/>
      <c r="D32" s="103"/>
      <c r="E32" s="103"/>
      <c r="F32" s="105" t="s">
        <v>170</v>
      </c>
      <c r="G32" s="103"/>
      <c r="H32" s="103"/>
      <c r="I32" s="103"/>
      <c r="J32" s="103"/>
      <c r="K32" s="103"/>
      <c r="M32" s="51"/>
    </row>
    <row r="33" spans="2:19">
      <c r="C33" s="76"/>
      <c r="D33" s="103"/>
      <c r="E33" s="103"/>
      <c r="F33" s="105" t="s">
        <v>171</v>
      </c>
      <c r="G33" s="103"/>
      <c r="H33" s="103"/>
      <c r="I33" s="103"/>
      <c r="J33" s="103"/>
      <c r="K33" s="103"/>
      <c r="M33" s="51"/>
    </row>
    <row r="34" spans="2:19">
      <c r="C34" s="76"/>
      <c r="D34" s="103"/>
      <c r="E34" s="103"/>
      <c r="F34" s="103" t="s">
        <v>451</v>
      </c>
      <c r="G34" s="103"/>
      <c r="H34" s="103"/>
      <c r="I34" s="103"/>
      <c r="J34" s="103"/>
      <c r="K34" s="103"/>
      <c r="M34" s="51"/>
    </row>
    <row r="35" spans="2:19">
      <c r="C35" s="76"/>
      <c r="D35" s="103"/>
      <c r="E35" s="103"/>
      <c r="F35" s="103"/>
      <c r="G35" s="103"/>
      <c r="H35" s="103"/>
      <c r="I35" s="103"/>
      <c r="J35" s="103"/>
      <c r="K35" s="103"/>
      <c r="M35" s="51"/>
    </row>
    <row r="36" spans="2:19">
      <c r="C36" s="76"/>
      <c r="D36" s="103"/>
      <c r="E36" s="103"/>
      <c r="F36" s="103"/>
      <c r="G36" s="103"/>
      <c r="H36" s="103"/>
      <c r="I36" s="103"/>
      <c r="J36" s="103"/>
      <c r="K36" s="103"/>
      <c r="M36" s="51"/>
    </row>
    <row r="37" spans="2:19">
      <c r="C37" s="76"/>
      <c r="D37" s="103"/>
      <c r="E37" s="103"/>
      <c r="F37" s="103"/>
      <c r="G37" s="103"/>
      <c r="H37" s="103"/>
      <c r="I37" s="103"/>
      <c r="J37" s="103"/>
      <c r="K37" s="103"/>
      <c r="M37" s="51"/>
    </row>
    <row r="38" spans="2:19">
      <c r="C38" s="76"/>
      <c r="D38" s="103"/>
      <c r="E38" s="103"/>
      <c r="F38" s="103"/>
      <c r="G38" s="103"/>
      <c r="H38" s="103"/>
      <c r="I38" s="103"/>
      <c r="J38" s="103"/>
      <c r="K38" s="103"/>
      <c r="M38" s="51"/>
    </row>
    <row r="39" spans="2:19">
      <c r="C39" s="76"/>
      <c r="D39" s="103"/>
      <c r="E39" s="103"/>
      <c r="F39" s="103"/>
      <c r="G39" s="103"/>
      <c r="H39" s="103"/>
      <c r="I39" s="103"/>
      <c r="J39" s="103"/>
      <c r="K39" s="103"/>
      <c r="M39" s="51"/>
    </row>
    <row r="40" spans="2:19">
      <c r="C40" s="76"/>
      <c r="D40" s="103"/>
      <c r="E40" s="103"/>
      <c r="F40" s="103"/>
      <c r="G40" s="103"/>
      <c r="H40" s="103"/>
      <c r="I40" s="103"/>
      <c r="J40" s="103"/>
      <c r="K40" s="103"/>
      <c r="M40" s="51"/>
    </row>
    <row r="41" spans="2:19">
      <c r="C41" s="76"/>
      <c r="D41" s="103"/>
      <c r="E41" s="103"/>
      <c r="F41" s="103"/>
      <c r="G41" s="103"/>
      <c r="H41" s="103"/>
      <c r="I41" s="103"/>
      <c r="J41" s="103"/>
      <c r="K41" s="103"/>
      <c r="M41" s="51"/>
    </row>
    <row r="42" spans="2:19">
      <c r="C42" s="76"/>
      <c r="D42" s="103"/>
      <c r="E42" s="103"/>
      <c r="F42" s="103"/>
      <c r="G42" s="103"/>
      <c r="H42" s="103"/>
      <c r="I42" s="103"/>
      <c r="J42" s="103"/>
      <c r="K42" s="103"/>
      <c r="M42" s="51"/>
    </row>
    <row r="43" spans="2:19">
      <c r="C43" s="76"/>
      <c r="D43" s="103"/>
      <c r="E43" s="103"/>
      <c r="F43" s="103"/>
      <c r="G43" s="103"/>
      <c r="H43" s="103"/>
      <c r="I43" s="103"/>
      <c r="J43" s="103"/>
      <c r="K43" s="103"/>
      <c r="M43" s="51"/>
    </row>
    <row r="44" spans="2:19">
      <c r="C44" s="76"/>
      <c r="D44" s="103"/>
      <c r="E44" s="103"/>
      <c r="F44" s="103"/>
      <c r="G44" s="103"/>
      <c r="H44" s="103"/>
      <c r="I44" s="103"/>
      <c r="J44" s="103"/>
      <c r="K44" s="103"/>
      <c r="M44" s="51"/>
    </row>
    <row r="45" spans="2:19" ht="15.6" customHeight="1">
      <c r="B45" s="77" t="s">
        <v>172</v>
      </c>
      <c r="C45" s="76"/>
      <c r="D45" s="103"/>
      <c r="E45" s="103"/>
      <c r="F45" s="103"/>
      <c r="G45" s="103"/>
      <c r="H45" s="103"/>
      <c r="I45" s="103"/>
      <c r="J45" s="103"/>
      <c r="K45" s="103"/>
      <c r="M45" s="51"/>
    </row>
    <row r="46" spans="2:19" ht="12.75" customHeight="1">
      <c r="B46" s="78"/>
      <c r="C46" s="76"/>
      <c r="D46" s="103"/>
      <c r="E46" s="103"/>
      <c r="F46" s="103"/>
      <c r="G46" s="103"/>
      <c r="H46" s="103"/>
      <c r="I46" s="103"/>
      <c r="J46" s="103"/>
      <c r="K46" s="103"/>
      <c r="M46" s="51"/>
    </row>
    <row r="47" spans="2:19" ht="23.25" customHeight="1">
      <c r="B47" s="130" t="s">
        <v>173</v>
      </c>
      <c r="C47" s="127"/>
      <c r="D47" s="127"/>
      <c r="E47" s="127"/>
      <c r="F47" s="127"/>
      <c r="G47" s="127"/>
      <c r="H47" s="127"/>
      <c r="I47" s="127"/>
      <c r="J47" s="127"/>
      <c r="K47" s="127"/>
      <c r="L47" s="127"/>
      <c r="M47" s="127"/>
      <c r="N47" s="127"/>
      <c r="O47" s="127"/>
      <c r="P47" s="127"/>
      <c r="Q47" s="381"/>
      <c r="R47" s="381"/>
      <c r="S47" s="382"/>
    </row>
    <row r="48" spans="2:19" ht="18.75" customHeight="1">
      <c r="B48" s="131" t="s">
        <v>158</v>
      </c>
      <c r="C48" s="106" t="s">
        <v>30</v>
      </c>
      <c r="D48" s="132" t="s">
        <v>519</v>
      </c>
      <c r="E48" s="133">
        <v>2013</v>
      </c>
      <c r="F48" s="134">
        <v>2014</v>
      </c>
      <c r="G48" s="135">
        <v>2015</v>
      </c>
      <c r="H48" s="134">
        <v>2016</v>
      </c>
      <c r="I48" s="134">
        <v>2017</v>
      </c>
      <c r="J48" s="133">
        <v>2018</v>
      </c>
      <c r="K48" s="134">
        <v>2019</v>
      </c>
      <c r="L48" s="133">
        <v>2020</v>
      </c>
      <c r="M48" s="134">
        <v>2021</v>
      </c>
      <c r="N48" s="133">
        <v>2022</v>
      </c>
      <c r="O48" s="134">
        <v>2023</v>
      </c>
      <c r="P48" s="41">
        <v>2024</v>
      </c>
      <c r="Q48" s="378" t="s">
        <v>174</v>
      </c>
      <c r="R48" s="379"/>
      <c r="S48" s="380"/>
    </row>
    <row r="49" spans="2:19" ht="15.75" customHeight="1">
      <c r="B49" s="123" t="s">
        <v>175</v>
      </c>
      <c r="C49" s="99"/>
      <c r="D49" s="99"/>
      <c r="E49" s="99"/>
      <c r="F49" s="99"/>
      <c r="G49" s="99"/>
      <c r="H49" s="99"/>
      <c r="I49" s="99"/>
      <c r="J49" s="99"/>
      <c r="K49" s="99"/>
      <c r="L49" s="99"/>
      <c r="M49" s="99"/>
      <c r="N49" s="99"/>
      <c r="O49" s="99"/>
      <c r="P49" s="99"/>
      <c r="Q49" s="376"/>
      <c r="R49" s="376"/>
      <c r="S49" s="377"/>
    </row>
    <row r="50" spans="2:19" ht="156" customHeight="1">
      <c r="B50" s="101">
        <v>13</v>
      </c>
      <c r="C50" s="125" t="s">
        <v>306</v>
      </c>
      <c r="D50" s="43"/>
      <c r="E50" s="44"/>
      <c r="F50" s="45"/>
      <c r="G50" s="46"/>
      <c r="H50" s="45"/>
      <c r="I50" s="45"/>
      <c r="J50" s="44">
        <v>100</v>
      </c>
      <c r="K50" s="44"/>
      <c r="L50" s="44">
        <v>100</v>
      </c>
      <c r="M50" s="44"/>
      <c r="N50" s="44"/>
      <c r="O50" s="44"/>
      <c r="P50" s="47"/>
      <c r="Q50" s="383" t="s">
        <v>538</v>
      </c>
      <c r="R50" s="384"/>
      <c r="S50" s="385"/>
    </row>
    <row r="51" spans="2:19" ht="15.75" customHeight="1">
      <c r="B51" s="79" t="s">
        <v>176</v>
      </c>
      <c r="C51" s="42"/>
      <c r="D51" s="42"/>
      <c r="E51" s="42"/>
      <c r="F51" s="42"/>
      <c r="G51" s="42"/>
      <c r="H51" s="42"/>
      <c r="I51" s="42"/>
      <c r="J51" s="42"/>
      <c r="K51" s="42"/>
      <c r="L51" s="42"/>
      <c r="M51" s="42"/>
      <c r="N51" s="42"/>
      <c r="O51" s="42"/>
      <c r="P51" s="42"/>
      <c r="Q51" s="390"/>
      <c r="R51" s="390"/>
      <c r="S51" s="391"/>
    </row>
    <row r="52" spans="2:19" ht="106.2" customHeight="1">
      <c r="B52" s="101">
        <v>14</v>
      </c>
      <c r="C52" s="124" t="s">
        <v>398</v>
      </c>
      <c r="D52" s="48"/>
      <c r="E52" s="49">
        <v>305523</v>
      </c>
      <c r="F52" s="50">
        <v>299548</v>
      </c>
      <c r="G52" s="52">
        <v>305209</v>
      </c>
      <c r="H52" s="50">
        <v>309448</v>
      </c>
      <c r="I52" s="50">
        <v>311698</v>
      </c>
      <c r="J52" s="49">
        <v>320272</v>
      </c>
      <c r="K52" s="49">
        <v>305145</v>
      </c>
      <c r="L52" s="49">
        <v>296417</v>
      </c>
      <c r="M52" s="49">
        <v>298496</v>
      </c>
      <c r="N52" s="49">
        <v>300246</v>
      </c>
      <c r="O52" s="49">
        <v>301714</v>
      </c>
      <c r="P52" s="53">
        <v>303066</v>
      </c>
      <c r="Q52" s="383" t="s">
        <v>520</v>
      </c>
      <c r="R52" s="384"/>
      <c r="S52" s="385"/>
    </row>
    <row r="53" spans="2:19" ht="90.6" customHeight="1">
      <c r="B53" s="101">
        <v>15</v>
      </c>
      <c r="C53" s="102" t="s">
        <v>165</v>
      </c>
      <c r="D53" s="48"/>
      <c r="E53" s="49">
        <v>1521268</v>
      </c>
      <c r="F53" s="50">
        <v>1539982</v>
      </c>
      <c r="G53" s="52">
        <v>1555088</v>
      </c>
      <c r="H53" s="50">
        <v>1569719</v>
      </c>
      <c r="I53" s="50">
        <v>1575908</v>
      </c>
      <c r="J53" s="49">
        <v>1572592</v>
      </c>
      <c r="K53" s="49">
        <v>1568711</v>
      </c>
      <c r="L53" s="49">
        <v>1556666</v>
      </c>
      <c r="M53" s="49">
        <v>1537473</v>
      </c>
      <c r="N53" s="49">
        <v>1527508</v>
      </c>
      <c r="O53" s="49">
        <v>1525324</v>
      </c>
      <c r="P53" s="53">
        <v>1523540</v>
      </c>
      <c r="Q53" s="383" t="s">
        <v>521</v>
      </c>
      <c r="R53" s="384"/>
      <c r="S53" s="385"/>
    </row>
    <row r="54" spans="2:19" ht="104.4" customHeight="1">
      <c r="B54" s="101">
        <v>16</v>
      </c>
      <c r="C54" s="124" t="s">
        <v>101</v>
      </c>
      <c r="D54" s="48"/>
      <c r="E54" s="49">
        <v>23111782</v>
      </c>
      <c r="F54" s="50">
        <v>23469579</v>
      </c>
      <c r="G54" s="52">
        <v>23820236</v>
      </c>
      <c r="H54" s="50">
        <v>24195701</v>
      </c>
      <c r="I54" s="50">
        <v>24590334</v>
      </c>
      <c r="J54" s="49">
        <v>24979230</v>
      </c>
      <c r="K54" s="49">
        <v>25357170</v>
      </c>
      <c r="L54" s="49">
        <v>25670051</v>
      </c>
      <c r="M54" s="49">
        <v>25921089</v>
      </c>
      <c r="N54" s="49">
        <v>26177413</v>
      </c>
      <c r="O54" s="49">
        <v>26439111</v>
      </c>
      <c r="P54" s="53">
        <v>26699482</v>
      </c>
      <c r="Q54" s="383" t="s">
        <v>522</v>
      </c>
      <c r="R54" s="384"/>
      <c r="S54" s="385"/>
    </row>
    <row r="55" spans="2:19">
      <c r="C55" s="76"/>
      <c r="D55" s="103"/>
      <c r="E55" s="103"/>
      <c r="F55" s="103"/>
      <c r="G55" s="103"/>
      <c r="H55" s="103"/>
      <c r="I55" s="103"/>
      <c r="J55" s="103"/>
      <c r="K55" s="103"/>
    </row>
    <row r="56" spans="2:19" ht="15.6" customHeight="1">
      <c r="B56" s="389" t="s">
        <v>443</v>
      </c>
      <c r="C56" s="389"/>
      <c r="D56" s="389"/>
      <c r="E56" s="389"/>
      <c r="F56" s="389"/>
      <c r="G56" s="389"/>
      <c r="H56" s="389"/>
      <c r="I56" s="389"/>
      <c r="J56" s="389"/>
    </row>
    <row r="57" spans="2:19" ht="72" customHeight="1">
      <c r="B57" s="386" t="s">
        <v>616</v>
      </c>
      <c r="C57" s="387"/>
      <c r="D57" s="387"/>
      <c r="E57" s="387"/>
      <c r="F57" s="387"/>
      <c r="G57" s="387"/>
      <c r="H57" s="387"/>
      <c r="I57" s="387"/>
      <c r="J57" s="387"/>
      <c r="K57" s="387"/>
      <c r="L57" s="388"/>
    </row>
  </sheetData>
  <sheetProtection algorithmName="SHA-512" hashValue="zvwyzPNZBBqO78bWFbrNcOG/J5M4vqEJK3JlG6YyqTW9lN4UJeGIscGm28XeHpN0FhIzGtHkl2tCT3xYoVuGJw==" saltValue="+YyA0IrgfZrJ86rQbbh9mw=="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37"/>
      <c r="B1" s="137" t="s">
        <v>110</v>
      </c>
      <c r="C1" s="138"/>
      <c r="D1" s="96" t="s">
        <v>10</v>
      </c>
      <c r="E1" s="138"/>
      <c r="F1" s="138"/>
      <c r="G1" s="138"/>
      <c r="H1" s="138"/>
      <c r="I1" s="138"/>
      <c r="J1" s="138"/>
      <c r="K1" s="138"/>
      <c r="L1" s="138"/>
      <c r="M1" s="138"/>
      <c r="N1" s="138"/>
      <c r="O1" s="138"/>
      <c r="P1" s="138"/>
      <c r="Q1" s="138"/>
      <c r="R1" s="138"/>
      <c r="S1" s="138"/>
      <c r="T1" s="138"/>
      <c r="U1" s="138"/>
      <c r="V1" s="138"/>
      <c r="W1" s="138"/>
      <c r="X1" s="138"/>
      <c r="Y1" s="138"/>
      <c r="Z1" s="138"/>
    </row>
    <row r="2" spans="1:26" ht="15.6" customHeight="1">
      <c r="A2" s="137"/>
      <c r="B2" s="137" t="s">
        <v>111</v>
      </c>
      <c r="C2" s="138"/>
      <c r="D2" s="97" t="s">
        <v>546</v>
      </c>
      <c r="E2" s="138"/>
      <c r="F2" s="138"/>
      <c r="G2" s="138"/>
      <c r="H2" s="138"/>
      <c r="I2" s="138"/>
      <c r="J2" s="138"/>
      <c r="K2" s="138"/>
      <c r="L2" s="138"/>
      <c r="M2" s="138"/>
      <c r="N2" s="138"/>
      <c r="O2" s="138"/>
      <c r="P2" s="138"/>
      <c r="Q2" s="138"/>
      <c r="R2" s="138"/>
      <c r="S2" s="138"/>
      <c r="T2" s="138"/>
      <c r="U2" s="138"/>
      <c r="V2" s="138"/>
      <c r="W2" s="138"/>
      <c r="X2" s="138"/>
      <c r="Y2" s="138"/>
      <c r="Z2" s="138"/>
    </row>
    <row r="3" spans="1:26">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row>
    <row r="4" spans="1:26">
      <c r="A4" s="138"/>
      <c r="B4" s="138"/>
      <c r="C4" s="138"/>
      <c r="D4" s="65" t="s">
        <v>515</v>
      </c>
      <c r="E4" s="66"/>
      <c r="F4" s="66"/>
      <c r="G4" s="138"/>
      <c r="H4" s="138"/>
      <c r="I4" s="138"/>
      <c r="J4" s="138"/>
      <c r="K4" s="138"/>
      <c r="L4" s="138"/>
      <c r="M4" s="138"/>
      <c r="N4" s="138"/>
      <c r="O4" s="138"/>
      <c r="P4" s="138"/>
      <c r="Q4" s="138"/>
      <c r="R4" s="138"/>
      <c r="S4" s="138"/>
      <c r="T4" s="138"/>
      <c r="U4" s="138"/>
      <c r="V4" s="138"/>
      <c r="W4" s="138"/>
      <c r="X4" s="138"/>
      <c r="Y4" s="138"/>
      <c r="Z4" s="138"/>
    </row>
    <row r="5" spans="1:26" ht="21" customHeight="1">
      <c r="A5" s="139"/>
      <c r="B5" s="7" t="s">
        <v>386</v>
      </c>
      <c r="C5" s="8"/>
      <c r="D5" s="8"/>
      <c r="E5" s="40"/>
      <c r="F5" s="8"/>
      <c r="G5" s="8"/>
      <c r="H5" s="8"/>
      <c r="I5" s="8"/>
      <c r="J5" s="8"/>
      <c r="K5" s="8"/>
      <c r="L5" s="8"/>
      <c r="M5" s="8"/>
      <c r="N5" s="139"/>
      <c r="O5" s="139"/>
      <c r="P5" s="139"/>
      <c r="Q5" s="139"/>
      <c r="R5" s="139"/>
      <c r="S5" s="139"/>
      <c r="T5" s="139"/>
      <c r="U5" s="139"/>
      <c r="V5" s="139"/>
      <c r="W5" s="139"/>
      <c r="X5" s="139"/>
      <c r="Y5" s="139"/>
      <c r="Z5" s="139"/>
    </row>
    <row r="6" spans="1:26" ht="15" customHeight="1">
      <c r="A6" s="138"/>
      <c r="B6" s="138"/>
      <c r="C6" s="138"/>
      <c r="D6" s="138"/>
      <c r="E6" s="138"/>
      <c r="F6" s="138"/>
      <c r="G6" s="138"/>
      <c r="H6" s="138"/>
      <c r="I6" s="138"/>
      <c r="J6" s="138"/>
      <c r="K6" s="140"/>
      <c r="L6" s="138"/>
      <c r="M6" s="138"/>
      <c r="N6" s="138"/>
      <c r="O6" s="138"/>
      <c r="P6" s="138"/>
      <c r="Q6" s="138"/>
      <c r="R6" s="138"/>
      <c r="S6" s="138"/>
      <c r="T6" s="138"/>
      <c r="U6" s="138"/>
      <c r="V6" s="138"/>
      <c r="W6" s="138"/>
      <c r="X6" s="138"/>
      <c r="Y6" s="138"/>
      <c r="Z6" s="138"/>
    </row>
    <row r="7" spans="1:26" ht="29.25" customHeight="1">
      <c r="A7" s="138"/>
      <c r="B7" s="94" t="s">
        <v>158</v>
      </c>
      <c r="C7" s="118" t="s">
        <v>30</v>
      </c>
      <c r="D7" s="394" t="s">
        <v>519</v>
      </c>
      <c r="E7" s="409"/>
      <c r="F7" s="394">
        <v>2013</v>
      </c>
      <c r="G7" s="409"/>
      <c r="H7" s="394">
        <v>2014</v>
      </c>
      <c r="I7" s="409"/>
      <c r="J7" s="394">
        <v>2015</v>
      </c>
      <c r="K7" s="409"/>
      <c r="L7" s="394">
        <v>2016</v>
      </c>
      <c r="M7" s="409"/>
      <c r="N7" s="394">
        <v>2017</v>
      </c>
      <c r="O7" s="409"/>
      <c r="P7" s="394">
        <v>2018</v>
      </c>
      <c r="Q7" s="409"/>
      <c r="R7" s="394">
        <v>2019</v>
      </c>
      <c r="S7" s="409"/>
      <c r="T7" s="119">
        <v>2020</v>
      </c>
      <c r="U7" s="119">
        <v>2021</v>
      </c>
      <c r="V7" s="119">
        <v>2022</v>
      </c>
      <c r="W7" s="141">
        <v>2023</v>
      </c>
      <c r="X7" s="119">
        <v>2024</v>
      </c>
      <c r="Y7" s="400" t="s">
        <v>498</v>
      </c>
      <c r="Z7" s="402" t="s">
        <v>160</v>
      </c>
    </row>
    <row r="8" spans="1:26" ht="29.25" customHeight="1">
      <c r="A8" s="138"/>
      <c r="B8" s="95"/>
      <c r="C8" s="120"/>
      <c r="D8" s="121" t="s">
        <v>161</v>
      </c>
      <c r="E8" s="94" t="s">
        <v>550</v>
      </c>
      <c r="F8" s="121" t="s">
        <v>161</v>
      </c>
      <c r="G8" s="94" t="s">
        <v>550</v>
      </c>
      <c r="H8" s="121" t="s">
        <v>161</v>
      </c>
      <c r="I8" s="94" t="s">
        <v>550</v>
      </c>
      <c r="J8" s="121" t="s">
        <v>161</v>
      </c>
      <c r="K8" s="94" t="s">
        <v>550</v>
      </c>
      <c r="L8" s="121" t="s">
        <v>161</v>
      </c>
      <c r="M8" s="94" t="s">
        <v>550</v>
      </c>
      <c r="N8" s="121" t="s">
        <v>161</v>
      </c>
      <c r="O8" s="94" t="s">
        <v>550</v>
      </c>
      <c r="P8" s="121" t="s">
        <v>161</v>
      </c>
      <c r="Q8" s="94" t="s">
        <v>550</v>
      </c>
      <c r="R8" s="121" t="s">
        <v>161</v>
      </c>
      <c r="S8" s="94" t="s">
        <v>550</v>
      </c>
      <c r="T8" s="122"/>
      <c r="U8" s="122"/>
      <c r="V8" s="122"/>
      <c r="W8" s="142"/>
      <c r="X8" s="122"/>
      <c r="Y8" s="401"/>
      <c r="Z8" s="403"/>
    </row>
    <row r="9" spans="1:26" ht="15.6" customHeight="1">
      <c r="A9" s="138"/>
      <c r="B9" s="123" t="s">
        <v>162</v>
      </c>
      <c r="C9" s="99"/>
      <c r="D9" s="99"/>
      <c r="E9" s="99"/>
      <c r="F9" s="99"/>
      <c r="G9" s="99"/>
      <c r="H9" s="99"/>
      <c r="I9" s="99"/>
      <c r="J9" s="99"/>
      <c r="K9" s="99"/>
      <c r="L9" s="99"/>
      <c r="M9" s="99"/>
      <c r="N9" s="99"/>
      <c r="O9" s="99"/>
      <c r="P9" s="99"/>
      <c r="Q9" s="99"/>
      <c r="R9" s="99"/>
      <c r="S9" s="99"/>
      <c r="T9" s="99"/>
      <c r="U9" s="99"/>
      <c r="V9" s="99"/>
      <c r="W9" s="99"/>
      <c r="X9" s="73"/>
      <c r="Y9" s="99"/>
      <c r="Z9" s="100"/>
    </row>
    <row r="10" spans="1:26" ht="103.2" customHeight="1">
      <c r="B10" s="101">
        <v>1</v>
      </c>
      <c r="C10" s="124" t="s">
        <v>480</v>
      </c>
      <c r="D10" s="80"/>
      <c r="E10" s="157"/>
      <c r="F10" s="149">
        <v>148119</v>
      </c>
      <c r="G10" s="157">
        <v>148655</v>
      </c>
      <c r="H10" s="149">
        <v>153795</v>
      </c>
      <c r="I10" s="157">
        <v>154116</v>
      </c>
      <c r="J10" s="149">
        <v>157162</v>
      </c>
      <c r="K10" s="157">
        <v>157160</v>
      </c>
      <c r="L10" s="149">
        <v>158429</v>
      </c>
      <c r="M10" s="157">
        <v>159046</v>
      </c>
      <c r="N10" s="149">
        <v>163016</v>
      </c>
      <c r="O10" s="157">
        <v>164125</v>
      </c>
      <c r="P10" s="149"/>
      <c r="Q10" s="157">
        <v>159209</v>
      </c>
      <c r="R10" s="149"/>
      <c r="S10" s="157">
        <v>164617</v>
      </c>
      <c r="T10" s="160">
        <v>162442</v>
      </c>
      <c r="U10" s="160">
        <v>171872</v>
      </c>
      <c r="V10" s="160">
        <v>191206</v>
      </c>
      <c r="W10" s="113">
        <v>182781</v>
      </c>
      <c r="X10" s="291"/>
      <c r="Y10" s="300" t="s">
        <v>614</v>
      </c>
      <c r="Z10" s="150" t="s">
        <v>177</v>
      </c>
    </row>
    <row r="11" spans="1:26" ht="144">
      <c r="B11" s="101">
        <v>2</v>
      </c>
      <c r="C11" s="108" t="s">
        <v>481</v>
      </c>
      <c r="D11" s="319"/>
      <c r="E11" s="320"/>
      <c r="F11" s="321"/>
      <c r="G11" s="332"/>
      <c r="H11" s="333"/>
      <c r="I11" s="332"/>
      <c r="J11" s="333"/>
      <c r="K11" s="332"/>
      <c r="L11" s="333"/>
      <c r="M11" s="332"/>
      <c r="N11" s="333"/>
      <c r="O11" s="332"/>
      <c r="P11" s="333"/>
      <c r="Q11" s="332"/>
      <c r="R11" s="333"/>
      <c r="S11" s="332"/>
      <c r="T11" s="332"/>
      <c r="U11" s="332"/>
      <c r="V11" s="332"/>
      <c r="W11" s="332"/>
      <c r="X11" s="291"/>
      <c r="Y11" s="300" t="s">
        <v>638</v>
      </c>
      <c r="Z11" s="150"/>
    </row>
    <row r="12" spans="1:26" ht="86.4">
      <c r="B12" s="101">
        <v>3</v>
      </c>
      <c r="C12" s="108" t="s">
        <v>482</v>
      </c>
      <c r="D12" s="319"/>
      <c r="E12" s="320"/>
      <c r="F12" s="321"/>
      <c r="G12" s="332"/>
      <c r="H12" s="333"/>
      <c r="I12" s="332"/>
      <c r="J12" s="333"/>
      <c r="K12" s="332"/>
      <c r="L12" s="333"/>
      <c r="M12" s="332"/>
      <c r="N12" s="333"/>
      <c r="O12" s="332"/>
      <c r="P12" s="333"/>
      <c r="Q12" s="332"/>
      <c r="R12" s="333"/>
      <c r="S12" s="332"/>
      <c r="T12" s="332"/>
      <c r="U12" s="332"/>
      <c r="V12" s="332"/>
      <c r="W12" s="332"/>
      <c r="X12" s="291"/>
      <c r="Y12" s="300" t="s">
        <v>639</v>
      </c>
      <c r="Z12" s="150"/>
    </row>
    <row r="13" spans="1:26" ht="117.6" customHeight="1">
      <c r="B13" s="101">
        <v>4</v>
      </c>
      <c r="C13" s="124" t="s">
        <v>483</v>
      </c>
      <c r="D13" s="80"/>
      <c r="E13" s="157"/>
      <c r="F13" s="149">
        <v>142</v>
      </c>
      <c r="G13" s="157">
        <v>267</v>
      </c>
      <c r="H13" s="149">
        <v>148</v>
      </c>
      <c r="I13" s="157">
        <v>265</v>
      </c>
      <c r="J13" s="149">
        <v>109</v>
      </c>
      <c r="K13" s="157">
        <v>291</v>
      </c>
      <c r="L13" s="149">
        <v>49</v>
      </c>
      <c r="M13" s="157">
        <v>186</v>
      </c>
      <c r="N13" s="149"/>
      <c r="O13" s="157">
        <v>244</v>
      </c>
      <c r="P13" s="149"/>
      <c r="Q13" s="157">
        <v>277</v>
      </c>
      <c r="R13" s="149"/>
      <c r="S13" s="157">
        <v>216</v>
      </c>
      <c r="T13" s="160">
        <v>262</v>
      </c>
      <c r="U13" s="160">
        <v>291</v>
      </c>
      <c r="V13" s="160">
        <v>276</v>
      </c>
      <c r="W13" s="113">
        <v>135</v>
      </c>
      <c r="X13" s="291"/>
      <c r="Y13" s="61" t="s">
        <v>554</v>
      </c>
      <c r="Z13" s="150"/>
    </row>
    <row r="14" spans="1:26" ht="129.6">
      <c r="B14" s="101">
        <v>5</v>
      </c>
      <c r="C14" s="124" t="s">
        <v>484</v>
      </c>
      <c r="D14" s="319"/>
      <c r="E14" s="322"/>
      <c r="F14" s="323"/>
      <c r="G14" s="334"/>
      <c r="H14" s="335"/>
      <c r="I14" s="334"/>
      <c r="J14" s="335"/>
      <c r="K14" s="334"/>
      <c r="L14" s="335"/>
      <c r="M14" s="334"/>
      <c r="N14" s="335"/>
      <c r="O14" s="334"/>
      <c r="P14" s="335"/>
      <c r="Q14" s="334"/>
      <c r="R14" s="335"/>
      <c r="S14" s="334"/>
      <c r="T14" s="334"/>
      <c r="U14" s="334"/>
      <c r="V14" s="334"/>
      <c r="W14" s="334"/>
      <c r="X14" s="291"/>
      <c r="Y14" s="61" t="s">
        <v>640</v>
      </c>
      <c r="Z14" s="150"/>
    </row>
    <row r="15" spans="1:26" ht="15.6" customHeight="1">
      <c r="B15" s="123" t="s">
        <v>178</v>
      </c>
      <c r="C15" s="99"/>
      <c r="D15" s="99"/>
      <c r="E15" s="86"/>
      <c r="F15" s="99"/>
      <c r="G15" s="86"/>
      <c r="H15" s="99"/>
      <c r="I15" s="86"/>
      <c r="J15" s="99"/>
      <c r="K15" s="86"/>
      <c r="L15" s="99"/>
      <c r="M15" s="86"/>
      <c r="N15" s="99"/>
      <c r="O15" s="86"/>
      <c r="P15" s="99"/>
      <c r="Q15" s="86"/>
      <c r="R15" s="99"/>
      <c r="S15" s="86"/>
      <c r="T15" s="86"/>
      <c r="U15" s="86"/>
      <c r="V15" s="86"/>
      <c r="W15" s="86"/>
      <c r="X15" s="252"/>
      <c r="Y15" s="99"/>
      <c r="Z15" s="100"/>
    </row>
    <row r="16" spans="1:26" ht="267" customHeight="1" thickBot="1">
      <c r="B16" s="101">
        <v>6</v>
      </c>
      <c r="C16" s="124" t="s">
        <v>399</v>
      </c>
      <c r="D16" s="80"/>
      <c r="E16" s="157"/>
      <c r="F16" s="149">
        <v>147678</v>
      </c>
      <c r="G16" s="157">
        <v>148922</v>
      </c>
      <c r="H16" s="149">
        <v>153580</v>
      </c>
      <c r="I16" s="157">
        <v>154379</v>
      </c>
      <c r="J16" s="149">
        <v>159052</v>
      </c>
      <c r="K16" s="157">
        <v>157451</v>
      </c>
      <c r="L16" s="149">
        <v>158504</v>
      </c>
      <c r="M16" s="157">
        <v>159232</v>
      </c>
      <c r="N16" s="149">
        <v>160909</v>
      </c>
      <c r="O16" s="157">
        <v>164367</v>
      </c>
      <c r="P16" s="149"/>
      <c r="Q16" s="157">
        <v>159485</v>
      </c>
      <c r="R16" s="149"/>
      <c r="S16" s="157">
        <v>164831</v>
      </c>
      <c r="T16" s="113">
        <v>162700</v>
      </c>
      <c r="U16" s="160">
        <v>172153</v>
      </c>
      <c r="V16" s="161">
        <v>191463</v>
      </c>
      <c r="W16" s="113">
        <v>182839</v>
      </c>
      <c r="X16" s="292"/>
      <c r="Y16" s="61" t="s">
        <v>635</v>
      </c>
      <c r="Z16" s="150"/>
    </row>
    <row r="17" spans="2:26" ht="15.6" customHeight="1" thickTop="1">
      <c r="B17" s="143" t="s">
        <v>166</v>
      </c>
      <c r="C17" s="144"/>
      <c r="D17" s="144"/>
      <c r="E17" s="158"/>
      <c r="F17" s="144"/>
      <c r="G17" s="158"/>
      <c r="H17" s="144"/>
      <c r="I17" s="158"/>
      <c r="J17" s="144"/>
      <c r="K17" s="158"/>
      <c r="L17" s="144"/>
      <c r="M17" s="158"/>
      <c r="N17" s="144"/>
      <c r="O17" s="158"/>
      <c r="P17" s="144"/>
      <c r="Q17" s="158"/>
      <c r="R17" s="144"/>
      <c r="S17" s="158"/>
      <c r="T17" s="158"/>
      <c r="U17" s="158"/>
      <c r="V17" s="158"/>
      <c r="W17" s="158"/>
      <c r="X17" s="151" t="s">
        <v>159</v>
      </c>
      <c r="Y17" s="152"/>
      <c r="Z17" s="153"/>
    </row>
    <row r="18" spans="2:26" ht="144.75" customHeight="1">
      <c r="B18" s="101">
        <v>7</v>
      </c>
      <c r="C18" s="124" t="s">
        <v>392</v>
      </c>
      <c r="D18" s="154" t="str">
        <f t="shared" ref="D18" si="0">IF(OR(ISBLANK(D10),ISBLANK(D16)),IF(OR(ISBLANK(D10),ISBLANK(D44)),"",100*D10/D44),100*D10/D16)</f>
        <v/>
      </c>
      <c r="E18" s="159" t="str">
        <f>IF(OR(ISBLANK(E10),ISBLANK(E16)),IF(OR(ISBLANK(E10),ISBLANK(D44)),"",100*E10/D44),100*E10/E16)</f>
        <v/>
      </c>
      <c r="F18" s="154">
        <f>IF(OR(ISBLANK(F10),ISBLANK(F16)),IF(OR(ISBLANK(F10),ISBLANK(E44)),"",100*F10/E44),100*F10/F16)</f>
        <v>100.29862267907204</v>
      </c>
      <c r="G18" s="159">
        <f>IF(OR(ISBLANK(G10),ISBLANK(G16)),IF(OR(ISBLANK(G10),ISBLANK(E44)),"",100*G10/E44),100*G10/G16)</f>
        <v>99.820711513409705</v>
      </c>
      <c r="H18" s="154">
        <f>IF(OR(ISBLANK(H10),ISBLANK(H16)),IF(OR(ISBLANK(H10),ISBLANK(F44)),"",100*H10/F44),100*H10/H16)</f>
        <v>100.13999218648262</v>
      </c>
      <c r="I18" s="159">
        <f>IF(OR(ISBLANK(I10),ISBLANK(I16)),IF(OR(ISBLANK(I10),ISBLANK(F44)),"",100*I10/F44),100*I10/I16)</f>
        <v>99.829640041715521</v>
      </c>
      <c r="J18" s="154">
        <f>IF(OR(ISBLANK(J10),ISBLANK(J16)),IF(OR(ISBLANK(J10),ISBLANK(G44)),"",100*J10/G44),100*J10/J16)</f>
        <v>98.811709378065032</v>
      </c>
      <c r="K18" s="159">
        <f>IF(OR(ISBLANK(K10),ISBLANK(K16)),IF(OR(ISBLANK(K10),ISBLANK(G44)),"",100*K10/G44),100*K10/K16)</f>
        <v>99.815180595867915</v>
      </c>
      <c r="L18" s="154">
        <f>IF(OR(ISBLANK(L10),ISBLANK(L16)),IF(OR(ISBLANK(L10),ISBLANK(H44)),"",100*L10/H44),100*L10/L16)</f>
        <v>99.952682582143041</v>
      </c>
      <c r="M18" s="159">
        <f>IF(OR(ISBLANK(M10),ISBLANK(M16)),IF(OR(ISBLANK(M10),ISBLANK(H44)),"",100*M10/H44),100*M10/M16)</f>
        <v>99.883189308681679</v>
      </c>
      <c r="N18" s="154">
        <f>IF(OR(ISBLANK(N10),ISBLANK(N16)),IF(OR(ISBLANK(N10),ISBLANK(I44)),"",100*N10/I44),100*N10/N16)</f>
        <v>101.3094357680428</v>
      </c>
      <c r="O18" s="159">
        <f>IF(OR(ISBLANK(O10),ISBLANK(O16)),IF(OR(ISBLANK(O10),ISBLANK(I44)),"",100*O10/I44),100*O10/O16)</f>
        <v>99.852768499759691</v>
      </c>
      <c r="P18" s="154" t="str">
        <f>IF(OR(ISBLANK(P10),ISBLANK(P16)),IF(OR(ISBLANK(P10),ISBLANK(J44)),"",100*P10/J44),100*P10/P16)</f>
        <v/>
      </c>
      <c r="Q18" s="159">
        <f>IF(OR(ISBLANK(Q10),ISBLANK(Q16)),IF(OR(ISBLANK(Q10),ISBLANK(J44)),"",100*Q10/J44),100*Q10/Q16)</f>
        <v>99.826942972693359</v>
      </c>
      <c r="R18" s="154" t="str">
        <f>IF(OR(ISBLANK(R10),ISBLANK(R16)),IF(OR(ISBLANK(R10),ISBLANK(K44)),"",100*R10/K44),100*R10/R16)</f>
        <v/>
      </c>
      <c r="S18" s="159">
        <f>IF(OR(ISBLANK(S10),ISBLANK(S16)),IF(OR(ISBLANK(S10),ISBLANK(K44)),"",100*S10/K44),100*S10/S16)</f>
        <v>99.870170052963331</v>
      </c>
      <c r="T18" s="56">
        <f>IF(OR(ISBLANK(T10),ISBLANK(T16)),IF(OR(ISBLANK(T10),ISBLANK(L44)),"",100*T10/L44),100*T10/T16)</f>
        <v>99.841425937307932</v>
      </c>
      <c r="U18" s="56">
        <f>IF(OR(ISBLANK(U10),ISBLANK(U16)),IF(OR(ISBLANK(U10),ISBLANK(M44)),"",100*U10/M44),100*U10/U16)</f>
        <v>99.836773102995593</v>
      </c>
      <c r="V18" s="56">
        <f>IF(OR(ISBLANK(V10),ISBLANK(V16)),IF(OR(ISBLANK(V10),ISBLANK(N44)),"",100*V10/N44),100*V10/V16)</f>
        <v>99.865770409948652</v>
      </c>
      <c r="W18" s="87">
        <f>IF(OR(ISBLANK(W10),ISBLANK(W16)),IF(OR(ISBLANK(W10),ISBLANK(O44)),"",100*W10/O44),100*W10/W16)</f>
        <v>99.96827810259299</v>
      </c>
      <c r="X18" s="114"/>
      <c r="Y18" s="61" t="s">
        <v>630</v>
      </c>
      <c r="Z18" s="155"/>
    </row>
    <row r="19" spans="2:26" ht="158.4">
      <c r="B19" s="101">
        <v>8</v>
      </c>
      <c r="C19" s="124" t="s">
        <v>393</v>
      </c>
      <c r="D19" s="324" t="str">
        <f t="shared" ref="D19:W19" si="1">IF(OR(ISBLANK(D10),ISBLANK(D14)),"",100*D14/D10)</f>
        <v/>
      </c>
      <c r="E19" s="325" t="str">
        <f t="shared" si="1"/>
        <v/>
      </c>
      <c r="F19" s="324" t="str">
        <f t="shared" si="1"/>
        <v/>
      </c>
      <c r="G19" s="336" t="str">
        <f t="shared" si="1"/>
        <v/>
      </c>
      <c r="H19" s="337" t="str">
        <f t="shared" si="1"/>
        <v/>
      </c>
      <c r="I19" s="336" t="str">
        <f t="shared" si="1"/>
        <v/>
      </c>
      <c r="J19" s="337" t="str">
        <f t="shared" si="1"/>
        <v/>
      </c>
      <c r="K19" s="336" t="str">
        <f t="shared" si="1"/>
        <v/>
      </c>
      <c r="L19" s="337" t="str">
        <f t="shared" si="1"/>
        <v/>
      </c>
      <c r="M19" s="336" t="str">
        <f t="shared" si="1"/>
        <v/>
      </c>
      <c r="N19" s="337" t="str">
        <f t="shared" si="1"/>
        <v/>
      </c>
      <c r="O19" s="336" t="str">
        <f t="shared" si="1"/>
        <v/>
      </c>
      <c r="P19" s="337" t="str">
        <f t="shared" si="1"/>
        <v/>
      </c>
      <c r="Q19" s="336" t="str">
        <f t="shared" si="1"/>
        <v/>
      </c>
      <c r="R19" s="337" t="str">
        <f t="shared" si="1"/>
        <v/>
      </c>
      <c r="S19" s="336" t="str">
        <f t="shared" si="1"/>
        <v/>
      </c>
      <c r="T19" s="336" t="str">
        <f t="shared" si="1"/>
        <v/>
      </c>
      <c r="U19" s="336" t="str">
        <f t="shared" si="1"/>
        <v/>
      </c>
      <c r="V19" s="336" t="str">
        <f t="shared" si="1"/>
        <v/>
      </c>
      <c r="W19" s="336" t="str">
        <f t="shared" si="1"/>
        <v/>
      </c>
      <c r="X19" s="136"/>
      <c r="Y19" s="61" t="s">
        <v>645</v>
      </c>
      <c r="Z19" s="155"/>
    </row>
    <row r="20" spans="2:26" ht="6" customHeight="1">
      <c r="B20" s="138"/>
      <c r="C20" s="145"/>
      <c r="D20" s="103"/>
      <c r="E20" s="103"/>
      <c r="F20" s="103"/>
      <c r="G20" s="103"/>
      <c r="H20" s="103"/>
      <c r="I20" s="103"/>
      <c r="J20" s="103"/>
      <c r="K20" s="111"/>
      <c r="L20" s="51"/>
      <c r="M20" s="138"/>
      <c r="N20" s="138"/>
      <c r="O20" s="138"/>
      <c r="P20" s="138"/>
      <c r="Q20" s="138"/>
      <c r="R20" s="138"/>
      <c r="S20" s="138"/>
      <c r="T20" s="138"/>
      <c r="U20" s="138"/>
      <c r="V20" s="138"/>
      <c r="W20" s="138"/>
      <c r="X20" s="112"/>
      <c r="Y20" s="138"/>
      <c r="Z20" s="138"/>
    </row>
    <row r="21" spans="2:26" ht="12.75" customHeight="1">
      <c r="B21" s="138"/>
      <c r="C21" s="145"/>
      <c r="D21" s="103"/>
      <c r="E21" s="103"/>
      <c r="F21" s="103"/>
      <c r="G21" s="103"/>
      <c r="H21" s="103"/>
      <c r="I21" s="103"/>
      <c r="J21" s="103"/>
      <c r="K21" s="103"/>
      <c r="L21" s="51"/>
      <c r="M21" s="138"/>
      <c r="N21" s="138"/>
      <c r="O21" s="138"/>
      <c r="P21" s="138"/>
      <c r="Q21" s="138"/>
      <c r="R21" s="138"/>
      <c r="S21" s="138"/>
      <c r="T21" s="138"/>
      <c r="U21" s="138"/>
      <c r="V21" s="138"/>
      <c r="W21" s="138"/>
      <c r="X21" s="138"/>
      <c r="Y21" s="138"/>
      <c r="Z21" s="138"/>
    </row>
    <row r="22" spans="2:26" ht="23.25" customHeight="1">
      <c r="B22" s="126" t="s">
        <v>179</v>
      </c>
      <c r="C22" s="127"/>
      <c r="D22" s="127"/>
      <c r="E22" s="127"/>
      <c r="F22" s="127"/>
      <c r="G22" s="127"/>
      <c r="H22" s="127"/>
      <c r="I22" s="127"/>
      <c r="J22" s="127"/>
      <c r="K22" s="127"/>
      <c r="L22" s="156"/>
      <c r="M22" s="138"/>
      <c r="N22" s="138"/>
      <c r="O22" s="138"/>
      <c r="P22" s="138"/>
      <c r="Q22" s="138"/>
      <c r="R22" s="138"/>
      <c r="S22" s="138"/>
      <c r="T22" s="138"/>
      <c r="U22" s="138"/>
      <c r="V22" s="138"/>
      <c r="W22" s="138"/>
      <c r="X22" s="138"/>
      <c r="Y22" s="138"/>
      <c r="Z22" s="138"/>
    </row>
    <row r="23" spans="2:26" ht="15" customHeight="1">
      <c r="B23" s="138"/>
      <c r="C23" s="145"/>
      <c r="D23" s="103"/>
      <c r="E23" s="103"/>
      <c r="F23" s="103"/>
      <c r="G23" s="103"/>
      <c r="H23" s="103"/>
      <c r="I23" s="103"/>
      <c r="J23" s="103"/>
      <c r="K23" s="103"/>
      <c r="L23" s="51"/>
      <c r="M23" s="138"/>
      <c r="N23" s="138"/>
      <c r="O23" s="138"/>
      <c r="P23" s="138"/>
      <c r="Q23" s="138"/>
      <c r="R23" s="138"/>
      <c r="S23" s="138"/>
      <c r="T23" s="138"/>
      <c r="U23" s="138"/>
      <c r="V23" s="138"/>
      <c r="W23" s="138"/>
      <c r="X23" s="138"/>
      <c r="Y23" s="138"/>
      <c r="Z23" s="138"/>
    </row>
    <row r="24" spans="2:26" ht="15" customHeight="1">
      <c r="B24" s="138"/>
      <c r="C24" s="145"/>
      <c r="D24" s="103"/>
      <c r="E24" s="103"/>
      <c r="F24" s="129" t="s">
        <v>180</v>
      </c>
      <c r="G24" s="103"/>
      <c r="H24" s="103"/>
      <c r="I24" s="103"/>
      <c r="J24" s="103"/>
      <c r="K24" s="103"/>
      <c r="L24" s="51"/>
      <c r="M24" s="138"/>
      <c r="N24" s="138"/>
      <c r="O24" s="138"/>
      <c r="P24" s="138"/>
      <c r="Q24" s="138"/>
      <c r="R24" s="138"/>
      <c r="S24" s="138"/>
      <c r="T24" s="138"/>
      <c r="U24" s="138"/>
      <c r="V24" s="138"/>
      <c r="W24" s="138"/>
      <c r="X24" s="138"/>
      <c r="Y24" s="138"/>
      <c r="Z24" s="138"/>
    </row>
    <row r="25" spans="2:26" ht="15" customHeight="1">
      <c r="B25" s="138"/>
      <c r="C25" s="145"/>
      <c r="D25" s="103"/>
      <c r="E25" s="103"/>
      <c r="F25" s="104" t="s">
        <v>485</v>
      </c>
      <c r="G25" s="103"/>
      <c r="H25" s="103"/>
      <c r="I25" s="103"/>
      <c r="J25" s="103"/>
      <c r="K25" s="103"/>
      <c r="L25" s="51"/>
      <c r="M25" s="138"/>
      <c r="N25" s="138"/>
      <c r="O25" s="138"/>
      <c r="P25" s="138"/>
      <c r="Q25" s="138"/>
      <c r="R25" s="138"/>
      <c r="S25" s="138"/>
      <c r="T25" s="138"/>
      <c r="U25" s="138"/>
      <c r="V25" s="138"/>
      <c r="W25" s="138"/>
      <c r="X25" s="138"/>
      <c r="Y25" s="138"/>
      <c r="Z25" s="138"/>
    </row>
    <row r="26" spans="2:26" ht="15" customHeight="1">
      <c r="B26" s="138"/>
      <c r="C26" s="145"/>
      <c r="D26" s="103"/>
      <c r="E26" s="103"/>
      <c r="F26" s="105" t="s">
        <v>181</v>
      </c>
      <c r="G26" s="103"/>
      <c r="H26" s="103"/>
      <c r="I26" s="103"/>
      <c r="J26" s="103"/>
      <c r="K26" s="103"/>
      <c r="L26" s="51"/>
      <c r="M26" s="138"/>
      <c r="N26" s="138"/>
      <c r="O26" s="138"/>
      <c r="P26" s="138"/>
      <c r="Q26" s="138"/>
      <c r="R26" s="138"/>
      <c r="S26" s="138"/>
      <c r="T26" s="138"/>
      <c r="U26" s="138"/>
      <c r="V26" s="138"/>
      <c r="W26" s="138"/>
      <c r="X26" s="138"/>
      <c r="Y26" s="138"/>
      <c r="Z26" s="138"/>
    </row>
    <row r="27" spans="2:26" ht="15" customHeight="1">
      <c r="B27" s="138"/>
      <c r="C27" s="145"/>
      <c r="D27" s="103"/>
      <c r="E27" s="103"/>
      <c r="F27" s="105" t="s">
        <v>182</v>
      </c>
      <c r="G27" s="103"/>
      <c r="H27" s="103"/>
      <c r="I27" s="103"/>
      <c r="J27" s="103"/>
      <c r="K27" s="103"/>
      <c r="L27" s="51"/>
      <c r="M27" s="138"/>
      <c r="N27" s="138"/>
      <c r="O27" s="138"/>
      <c r="P27" s="138"/>
      <c r="Q27" s="138"/>
      <c r="R27" s="138"/>
      <c r="S27" s="138"/>
      <c r="T27" s="138"/>
      <c r="U27" s="138"/>
      <c r="V27" s="138"/>
      <c r="W27" s="138"/>
      <c r="X27" s="138"/>
      <c r="Y27" s="138"/>
      <c r="Z27" s="138"/>
    </row>
    <row r="28" spans="2:26" ht="15" customHeight="1">
      <c r="B28" s="138"/>
      <c r="C28" s="145"/>
      <c r="D28" s="103"/>
      <c r="E28" s="103"/>
      <c r="F28" s="105" t="s">
        <v>183</v>
      </c>
      <c r="G28" s="103"/>
      <c r="H28" s="103"/>
      <c r="I28" s="103"/>
      <c r="J28" s="103"/>
      <c r="K28" s="103"/>
      <c r="L28" s="51"/>
      <c r="M28" s="138"/>
      <c r="N28" s="138"/>
      <c r="O28" s="138"/>
      <c r="P28" s="138"/>
      <c r="Q28" s="138"/>
      <c r="R28" s="138"/>
      <c r="S28" s="138"/>
      <c r="T28" s="138"/>
      <c r="U28" s="138"/>
      <c r="V28" s="138"/>
      <c r="W28" s="138"/>
      <c r="X28" s="138"/>
      <c r="Y28" s="138"/>
      <c r="Z28" s="138"/>
    </row>
    <row r="29" spans="2:26" ht="15" customHeight="1">
      <c r="B29" s="138"/>
      <c r="C29" s="145"/>
      <c r="D29" s="103"/>
      <c r="E29" s="103"/>
      <c r="F29" s="103" t="s">
        <v>451</v>
      </c>
      <c r="G29" s="103"/>
      <c r="H29" s="103"/>
      <c r="I29" s="103"/>
      <c r="J29" s="103"/>
      <c r="K29" s="103"/>
      <c r="L29" s="51"/>
      <c r="M29" s="138"/>
      <c r="N29" s="138"/>
      <c r="O29" s="138"/>
      <c r="P29" s="138"/>
      <c r="Q29" s="138"/>
      <c r="R29" s="138"/>
      <c r="S29" s="138"/>
      <c r="T29" s="138"/>
      <c r="U29" s="138"/>
      <c r="V29" s="138"/>
      <c r="W29" s="138"/>
      <c r="X29" s="138"/>
      <c r="Y29" s="138"/>
      <c r="Z29" s="138"/>
    </row>
    <row r="30" spans="2:26" ht="15" customHeight="1">
      <c r="B30" s="138"/>
      <c r="C30" s="145"/>
      <c r="D30" s="103"/>
      <c r="E30" s="103"/>
      <c r="F30" s="103"/>
      <c r="G30" s="103"/>
      <c r="H30" s="103"/>
      <c r="I30" s="103"/>
      <c r="J30" s="103"/>
      <c r="K30" s="103"/>
      <c r="L30" s="51"/>
      <c r="M30" s="138"/>
      <c r="N30" s="138"/>
      <c r="O30" s="138"/>
      <c r="P30" s="138"/>
      <c r="Q30" s="138"/>
      <c r="R30" s="138"/>
      <c r="S30" s="138"/>
      <c r="T30" s="138"/>
      <c r="U30" s="138"/>
      <c r="V30" s="138"/>
      <c r="W30" s="138"/>
      <c r="X30" s="138"/>
      <c r="Y30" s="138"/>
      <c r="Z30" s="138"/>
    </row>
    <row r="31" spans="2:26" ht="15" customHeight="1">
      <c r="B31" s="138"/>
      <c r="C31" s="145"/>
      <c r="D31" s="103"/>
      <c r="E31" s="103"/>
      <c r="F31" s="103"/>
      <c r="G31" s="103"/>
      <c r="H31" s="103"/>
      <c r="I31" s="103"/>
      <c r="J31" s="103"/>
      <c r="K31" s="103"/>
      <c r="L31" s="51"/>
      <c r="M31" s="138"/>
      <c r="N31" s="138"/>
      <c r="O31" s="138"/>
      <c r="P31" s="138"/>
      <c r="Q31" s="138"/>
      <c r="R31" s="138"/>
      <c r="S31" s="138"/>
      <c r="T31" s="138"/>
      <c r="U31" s="138"/>
      <c r="V31" s="138"/>
      <c r="W31" s="138"/>
      <c r="X31" s="138"/>
      <c r="Y31" s="138"/>
      <c r="Z31" s="138"/>
    </row>
    <row r="32" spans="2:26" ht="15" customHeight="1">
      <c r="B32" s="138"/>
      <c r="C32" s="145"/>
      <c r="D32" s="103"/>
      <c r="E32" s="103"/>
      <c r="F32" s="103"/>
      <c r="G32" s="103"/>
      <c r="H32" s="103"/>
      <c r="I32" s="103"/>
      <c r="J32" s="103"/>
      <c r="K32" s="103"/>
      <c r="L32" s="51"/>
      <c r="M32" s="138"/>
      <c r="N32" s="138"/>
      <c r="O32" s="138"/>
      <c r="P32" s="138"/>
      <c r="Q32" s="138"/>
      <c r="R32" s="138"/>
      <c r="S32" s="138"/>
      <c r="T32" s="138"/>
      <c r="U32" s="138"/>
      <c r="V32" s="138"/>
      <c r="W32" s="138"/>
      <c r="X32" s="138"/>
      <c r="Y32" s="138"/>
      <c r="Z32" s="138"/>
    </row>
    <row r="33" spans="2:26" ht="15" customHeight="1">
      <c r="B33" s="138"/>
      <c r="C33" s="145"/>
      <c r="D33" s="103"/>
      <c r="E33" s="103"/>
      <c r="F33" s="103"/>
      <c r="G33" s="103"/>
      <c r="H33" s="103"/>
      <c r="I33" s="103"/>
      <c r="J33" s="103"/>
      <c r="K33" s="103"/>
      <c r="L33" s="51"/>
      <c r="M33" s="138"/>
      <c r="N33" s="138"/>
      <c r="O33" s="138"/>
      <c r="P33" s="138"/>
      <c r="Q33" s="138"/>
      <c r="R33" s="138"/>
      <c r="S33" s="138"/>
      <c r="T33" s="138"/>
      <c r="U33" s="138"/>
      <c r="V33" s="138"/>
      <c r="W33" s="138"/>
      <c r="X33" s="138"/>
      <c r="Y33" s="138"/>
      <c r="Z33" s="138"/>
    </row>
    <row r="34" spans="2:26" ht="15" customHeight="1">
      <c r="B34" s="138"/>
      <c r="C34" s="145"/>
      <c r="D34" s="103"/>
      <c r="E34" s="103"/>
      <c r="F34" s="103"/>
      <c r="G34" s="103"/>
      <c r="H34" s="103"/>
      <c r="I34" s="103"/>
      <c r="J34" s="103"/>
      <c r="K34" s="103"/>
      <c r="L34" s="51"/>
      <c r="M34" s="138"/>
      <c r="N34" s="138"/>
      <c r="O34" s="138"/>
      <c r="P34" s="138"/>
      <c r="Q34" s="138"/>
      <c r="R34" s="138"/>
      <c r="S34" s="138"/>
      <c r="T34" s="138"/>
      <c r="U34" s="138"/>
      <c r="V34" s="138"/>
      <c r="W34" s="138"/>
      <c r="X34" s="138"/>
      <c r="Y34" s="138"/>
      <c r="Z34" s="138"/>
    </row>
    <row r="35" spans="2:26" ht="15" customHeight="1">
      <c r="B35" s="138"/>
      <c r="C35" s="145"/>
      <c r="D35" s="103"/>
      <c r="E35" s="103"/>
      <c r="F35" s="103"/>
      <c r="G35" s="103"/>
      <c r="H35" s="103"/>
      <c r="I35" s="103"/>
      <c r="J35" s="103"/>
      <c r="K35" s="103"/>
      <c r="L35" s="51"/>
      <c r="M35" s="138"/>
      <c r="N35" s="138"/>
      <c r="O35" s="138"/>
      <c r="P35" s="138"/>
      <c r="Q35" s="138"/>
      <c r="R35" s="138"/>
      <c r="S35" s="138"/>
      <c r="T35" s="138"/>
      <c r="U35" s="138"/>
      <c r="V35" s="138"/>
      <c r="W35" s="138"/>
      <c r="X35" s="138"/>
      <c r="Y35" s="138"/>
      <c r="Z35" s="138"/>
    </row>
    <row r="36" spans="2:26" ht="15" customHeight="1">
      <c r="B36" s="138"/>
      <c r="C36" s="145"/>
      <c r="D36" s="103"/>
      <c r="E36" s="103"/>
      <c r="F36" s="103"/>
      <c r="G36" s="103"/>
      <c r="H36" s="103"/>
      <c r="I36" s="103"/>
      <c r="J36" s="103"/>
      <c r="K36" s="103"/>
      <c r="L36" s="51"/>
      <c r="M36" s="138"/>
      <c r="N36" s="138"/>
      <c r="O36" s="138"/>
      <c r="P36" s="138"/>
      <c r="Q36" s="138"/>
      <c r="R36" s="138"/>
      <c r="S36" s="138"/>
      <c r="T36" s="138"/>
      <c r="U36" s="138"/>
      <c r="V36" s="138"/>
      <c r="W36" s="138"/>
      <c r="X36" s="138"/>
      <c r="Y36" s="138"/>
      <c r="Z36" s="138"/>
    </row>
    <row r="37" spans="2:26" ht="15" customHeight="1">
      <c r="B37" s="138"/>
      <c r="C37" s="145"/>
      <c r="D37" s="103"/>
      <c r="E37" s="103"/>
      <c r="F37" s="103"/>
      <c r="G37" s="103"/>
      <c r="H37" s="103"/>
      <c r="I37" s="103"/>
      <c r="J37" s="103"/>
      <c r="K37" s="103"/>
      <c r="L37" s="51"/>
      <c r="M37" s="138"/>
      <c r="N37" s="138"/>
      <c r="O37" s="138"/>
      <c r="P37" s="138"/>
      <c r="Q37" s="138"/>
      <c r="R37" s="138"/>
      <c r="S37" s="138"/>
      <c r="T37" s="138"/>
      <c r="U37" s="138"/>
      <c r="V37" s="138"/>
      <c r="W37" s="138"/>
      <c r="X37" s="138"/>
      <c r="Y37" s="138"/>
      <c r="Z37" s="138"/>
    </row>
    <row r="38" spans="2:26" ht="15" customHeight="1">
      <c r="B38" s="138"/>
      <c r="C38" s="145"/>
      <c r="D38" s="103"/>
      <c r="E38" s="103"/>
      <c r="F38" s="103"/>
      <c r="G38" s="103"/>
      <c r="H38" s="103"/>
      <c r="I38" s="103"/>
      <c r="J38" s="103"/>
      <c r="K38" s="103"/>
      <c r="L38" s="51"/>
      <c r="M38" s="138"/>
      <c r="N38" s="138"/>
      <c r="O38" s="138"/>
      <c r="P38" s="138"/>
      <c r="Q38" s="138"/>
      <c r="R38" s="138"/>
      <c r="S38" s="138"/>
      <c r="T38" s="138"/>
      <c r="U38" s="138"/>
      <c r="V38" s="138"/>
      <c r="W38" s="138"/>
      <c r="X38" s="138"/>
      <c r="Y38" s="138"/>
      <c r="Z38" s="138"/>
    </row>
    <row r="39" spans="2:26" ht="15" customHeight="1">
      <c r="B39" s="146" t="s">
        <v>172</v>
      </c>
      <c r="C39" s="145"/>
      <c r="D39" s="103"/>
      <c r="E39" s="103"/>
      <c r="F39" s="103"/>
      <c r="G39" s="103"/>
      <c r="H39" s="103"/>
      <c r="I39" s="103"/>
      <c r="J39" s="103"/>
      <c r="K39" s="103"/>
      <c r="L39" s="51"/>
      <c r="M39" s="138"/>
      <c r="N39" s="138"/>
      <c r="O39" s="138"/>
      <c r="P39" s="138"/>
      <c r="Q39" s="138"/>
      <c r="R39" s="138"/>
      <c r="S39" s="138"/>
      <c r="T39" s="138"/>
      <c r="U39" s="138"/>
      <c r="V39" s="138"/>
      <c r="W39" s="138"/>
      <c r="X39" s="138"/>
      <c r="Y39" s="138"/>
      <c r="Z39" s="138"/>
    </row>
    <row r="40" spans="2:26" ht="15" customHeight="1">
      <c r="B40" s="138"/>
      <c r="C40" s="145"/>
      <c r="D40" s="103"/>
      <c r="E40" s="103"/>
      <c r="F40" s="103"/>
      <c r="G40" s="103"/>
      <c r="H40" s="103"/>
      <c r="I40" s="103"/>
      <c r="J40" s="103"/>
      <c r="K40" s="103"/>
      <c r="L40" s="51"/>
      <c r="M40" s="138"/>
      <c r="N40" s="138"/>
      <c r="O40" s="138"/>
      <c r="P40" s="138"/>
      <c r="Q40" s="138"/>
      <c r="R40" s="138"/>
      <c r="S40" s="138"/>
      <c r="T40" s="138"/>
      <c r="U40" s="138"/>
      <c r="V40" s="138"/>
      <c r="W40" s="138"/>
      <c r="X40" s="138"/>
      <c r="Y40" s="138"/>
      <c r="Z40" s="138"/>
    </row>
    <row r="41" spans="2:26" ht="23.25" customHeight="1">
      <c r="B41" s="130" t="s">
        <v>173</v>
      </c>
      <c r="C41" s="127"/>
      <c r="D41" s="127"/>
      <c r="E41" s="127"/>
      <c r="F41" s="127"/>
      <c r="G41" s="127"/>
      <c r="H41" s="127"/>
      <c r="I41" s="127"/>
      <c r="J41" s="127"/>
      <c r="K41" s="127"/>
      <c r="L41" s="127"/>
      <c r="M41" s="127"/>
      <c r="N41" s="127"/>
      <c r="O41" s="127"/>
      <c r="P41" s="127"/>
      <c r="Q41" s="408"/>
      <c r="R41" s="409"/>
    </row>
    <row r="42" spans="2:26" ht="18.75" customHeight="1">
      <c r="B42" s="131" t="s">
        <v>158</v>
      </c>
      <c r="C42" s="106" t="s">
        <v>30</v>
      </c>
      <c r="D42" s="132" t="s">
        <v>519</v>
      </c>
      <c r="E42" s="133">
        <v>2013</v>
      </c>
      <c r="F42" s="134">
        <v>2014</v>
      </c>
      <c r="G42" s="135">
        <v>2015</v>
      </c>
      <c r="H42" s="134">
        <v>2016</v>
      </c>
      <c r="I42" s="134">
        <v>2017</v>
      </c>
      <c r="J42" s="133">
        <v>2018</v>
      </c>
      <c r="K42" s="133">
        <v>2019</v>
      </c>
      <c r="L42" s="133">
        <v>2020</v>
      </c>
      <c r="M42" s="133">
        <v>2021</v>
      </c>
      <c r="N42" s="133">
        <v>2022</v>
      </c>
      <c r="O42" s="133">
        <v>2023</v>
      </c>
      <c r="P42" s="41">
        <v>2024</v>
      </c>
      <c r="Q42" s="407" t="s">
        <v>497</v>
      </c>
      <c r="R42" s="407"/>
    </row>
    <row r="43" spans="2:26" ht="20.25" customHeight="1">
      <c r="B43" s="123" t="s">
        <v>184</v>
      </c>
      <c r="C43" s="148"/>
      <c r="D43" s="148"/>
      <c r="E43" s="148"/>
      <c r="F43" s="148"/>
      <c r="G43" s="148"/>
      <c r="H43" s="148"/>
      <c r="I43" s="148"/>
      <c r="J43" s="148"/>
      <c r="K43" s="148"/>
      <c r="L43" s="148"/>
      <c r="M43" s="148"/>
      <c r="N43" s="148"/>
      <c r="O43" s="148"/>
      <c r="P43" s="148"/>
      <c r="Q43" s="405"/>
      <c r="R43" s="406"/>
    </row>
    <row r="44" spans="2:26" ht="201.6" customHeight="1">
      <c r="B44" s="101">
        <v>9</v>
      </c>
      <c r="C44" s="124" t="s">
        <v>449</v>
      </c>
      <c r="D44" s="48"/>
      <c r="E44" s="49">
        <v>148216</v>
      </c>
      <c r="F44" s="50">
        <v>153941</v>
      </c>
      <c r="G44" s="52">
        <v>157076</v>
      </c>
      <c r="H44" s="50">
        <v>158305</v>
      </c>
      <c r="I44" s="50">
        <v>160643</v>
      </c>
      <c r="J44" s="49">
        <v>158724</v>
      </c>
      <c r="K44" s="49">
        <v>166979</v>
      </c>
      <c r="L44" s="49">
        <v>162601</v>
      </c>
      <c r="M44" s="49">
        <v>166082</v>
      </c>
      <c r="N44" s="49">
        <v>177939</v>
      </c>
      <c r="O44" s="49">
        <v>180623</v>
      </c>
      <c r="P44" s="53">
        <v>183391</v>
      </c>
      <c r="Q44" s="404" t="s">
        <v>307</v>
      </c>
      <c r="R44" s="404"/>
    </row>
    <row r="45" spans="2:26">
      <c r="B45" s="138"/>
      <c r="C45" s="138"/>
      <c r="D45" s="138"/>
      <c r="E45" s="138"/>
      <c r="F45" s="138"/>
      <c r="G45" s="138"/>
      <c r="H45" s="138"/>
      <c r="I45" s="138"/>
      <c r="J45" s="138"/>
      <c r="K45" s="138"/>
      <c r="L45" s="138"/>
      <c r="M45" s="138"/>
      <c r="N45" s="138"/>
      <c r="O45" s="138"/>
      <c r="P45" s="138"/>
      <c r="Q45" s="138"/>
      <c r="R45" s="138"/>
    </row>
    <row r="46" spans="2:26" ht="15.6" customHeight="1">
      <c r="B46" s="399" t="s">
        <v>443</v>
      </c>
      <c r="C46" s="399"/>
      <c r="D46" s="399"/>
      <c r="E46" s="399"/>
      <c r="F46" s="399"/>
      <c r="G46" s="399"/>
      <c r="H46" s="399"/>
      <c r="I46" s="399"/>
      <c r="J46" s="399"/>
      <c r="K46" s="138"/>
      <c r="L46" s="138"/>
      <c r="M46" s="138"/>
      <c r="N46" s="138"/>
      <c r="O46" s="138"/>
      <c r="P46" s="138"/>
      <c r="Q46" s="138"/>
      <c r="R46" s="138"/>
    </row>
    <row r="47" spans="2:26" ht="147.75" customHeight="1">
      <c r="B47" s="386" t="s">
        <v>615</v>
      </c>
      <c r="C47" s="387"/>
      <c r="D47" s="387"/>
      <c r="E47" s="387"/>
      <c r="F47" s="387"/>
      <c r="G47" s="387"/>
      <c r="H47" s="387"/>
      <c r="I47" s="387"/>
      <c r="J47" s="387"/>
      <c r="K47" s="387"/>
      <c r="L47" s="388"/>
    </row>
  </sheetData>
  <sheetProtection algorithmName="SHA-512" hashValue="Q4vaXF1tUIar3kciC/1YLTrBRRTFQsMzGbL1D9dx+zTGCvRiGeQn6x8rzIhBKduUzc632srh745bznDklQ497Q==" saltValue="yEBE0PY8ILqTA7fRJKJwT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3" t="s">
        <v>110</v>
      </c>
      <c r="B1" s="163" t="s">
        <v>110</v>
      </c>
      <c r="C1" s="138"/>
      <c r="D1" s="96" t="s">
        <v>10</v>
      </c>
      <c r="E1" s="138"/>
      <c r="F1" s="138"/>
      <c r="G1" s="138"/>
      <c r="H1" s="138"/>
      <c r="I1" s="138"/>
      <c r="J1" s="138"/>
      <c r="K1" s="138"/>
      <c r="L1" s="138"/>
      <c r="M1" s="138"/>
      <c r="N1" s="138"/>
      <c r="O1" s="138"/>
      <c r="P1" s="138"/>
      <c r="Q1" s="138"/>
      <c r="R1" s="138"/>
      <c r="S1" s="138"/>
      <c r="T1" s="138"/>
      <c r="U1" s="138"/>
      <c r="V1" s="138"/>
      <c r="W1" s="138"/>
      <c r="X1" s="138"/>
      <c r="Y1" s="138"/>
    </row>
    <row r="2" spans="1:25" ht="15.6" customHeight="1">
      <c r="A2" s="163" t="s">
        <v>111</v>
      </c>
      <c r="B2" s="163" t="s">
        <v>111</v>
      </c>
      <c r="C2" s="138"/>
      <c r="D2" s="97" t="s">
        <v>546</v>
      </c>
      <c r="E2" s="138"/>
      <c r="F2" s="138"/>
      <c r="G2" s="138"/>
      <c r="H2" s="138"/>
      <c r="I2" s="138"/>
      <c r="J2" s="138"/>
      <c r="K2" s="138"/>
      <c r="L2" s="138"/>
      <c r="M2" s="138"/>
      <c r="N2" s="138"/>
      <c r="O2" s="138"/>
      <c r="P2" s="138"/>
      <c r="Q2" s="138"/>
      <c r="R2" s="138"/>
      <c r="S2" s="138"/>
      <c r="T2" s="138"/>
      <c r="U2" s="138"/>
      <c r="V2" s="138"/>
      <c r="W2" s="138"/>
      <c r="X2" s="138"/>
      <c r="Y2" s="138"/>
    </row>
    <row r="3" spans="1:25">
      <c r="A3" s="138"/>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5">
      <c r="A4" s="138"/>
      <c r="B4" s="138"/>
      <c r="C4" s="138"/>
      <c r="D4" s="65" t="s">
        <v>515</v>
      </c>
      <c r="E4" s="66"/>
      <c r="F4" s="66"/>
      <c r="G4" s="138"/>
      <c r="H4" s="138"/>
      <c r="I4" s="138"/>
      <c r="J4" s="138"/>
      <c r="K4" s="138"/>
      <c r="L4" s="138"/>
      <c r="M4" s="138"/>
      <c r="N4" s="138"/>
      <c r="O4" s="138"/>
      <c r="P4" s="138"/>
      <c r="Q4" s="138"/>
      <c r="R4" s="138"/>
      <c r="S4" s="138"/>
      <c r="T4" s="138"/>
      <c r="U4" s="138"/>
      <c r="V4" s="138"/>
      <c r="W4" s="138"/>
      <c r="X4" s="138"/>
      <c r="Y4" s="138"/>
    </row>
    <row r="5" spans="1:25" ht="21" customHeight="1">
      <c r="A5" s="139"/>
      <c r="B5" s="7" t="s">
        <v>387</v>
      </c>
      <c r="C5" s="8"/>
      <c r="D5" s="8"/>
      <c r="E5" s="40"/>
      <c r="F5" s="8"/>
      <c r="G5" s="8"/>
      <c r="H5" s="8"/>
      <c r="I5" s="8"/>
      <c r="J5" s="8"/>
      <c r="K5" s="8"/>
      <c r="L5" s="8"/>
      <c r="M5" s="139"/>
      <c r="N5" s="139"/>
      <c r="O5" s="139"/>
      <c r="P5" s="139"/>
      <c r="Q5" s="139"/>
      <c r="R5" s="139"/>
      <c r="S5" s="139"/>
      <c r="T5" s="139"/>
      <c r="U5" s="139"/>
      <c r="V5" s="139"/>
      <c r="W5" s="139"/>
      <c r="X5" s="139"/>
      <c r="Y5" s="139"/>
    </row>
    <row r="6" spans="1:25" ht="15" customHeight="1">
      <c r="A6" s="138"/>
      <c r="B6" s="138"/>
      <c r="C6" s="138"/>
      <c r="D6" s="138"/>
      <c r="E6" s="138"/>
      <c r="F6" s="138"/>
      <c r="G6" s="138"/>
      <c r="H6" s="138"/>
      <c r="I6" s="138"/>
      <c r="J6" s="138"/>
      <c r="K6" s="98"/>
      <c r="L6" s="138"/>
      <c r="M6" s="138"/>
      <c r="N6" s="138"/>
      <c r="O6" s="138"/>
      <c r="P6" s="138"/>
      <c r="Q6" s="138"/>
      <c r="R6" s="138"/>
      <c r="S6" s="138"/>
      <c r="T6" s="138"/>
      <c r="U6" s="138"/>
      <c r="V6" s="138"/>
      <c r="W6" s="138"/>
      <c r="X6" s="138"/>
      <c r="Y6" s="138"/>
    </row>
    <row r="7" spans="1:25" ht="29.25" customHeight="1">
      <c r="A7" s="138"/>
      <c r="B7" s="94" t="s">
        <v>158</v>
      </c>
      <c r="C7" s="94" t="s">
        <v>30</v>
      </c>
      <c r="D7" s="375">
        <v>2011</v>
      </c>
      <c r="E7" s="375"/>
      <c r="F7" s="375">
        <v>2013</v>
      </c>
      <c r="G7" s="375"/>
      <c r="H7" s="375">
        <v>2014</v>
      </c>
      <c r="I7" s="375"/>
      <c r="J7" s="375">
        <v>2015</v>
      </c>
      <c r="K7" s="375"/>
      <c r="L7" s="375">
        <v>2016</v>
      </c>
      <c r="M7" s="375"/>
      <c r="N7" s="375">
        <v>2017</v>
      </c>
      <c r="O7" s="375"/>
      <c r="P7" s="375">
        <v>2018</v>
      </c>
      <c r="Q7" s="375"/>
      <c r="R7" s="375">
        <v>2019</v>
      </c>
      <c r="S7" s="375"/>
      <c r="T7" s="119">
        <v>2020</v>
      </c>
      <c r="U7" s="119">
        <v>2021</v>
      </c>
      <c r="V7" s="119">
        <v>2022</v>
      </c>
      <c r="W7" s="141">
        <v>2023</v>
      </c>
      <c r="X7" s="119">
        <v>2024</v>
      </c>
      <c r="Y7" s="442" t="s">
        <v>498</v>
      </c>
    </row>
    <row r="8" spans="1:25" ht="29.25" customHeight="1">
      <c r="A8" s="138"/>
      <c r="B8" s="95"/>
      <c r="C8" s="147"/>
      <c r="D8" s="121" t="s">
        <v>161</v>
      </c>
      <c r="E8" s="94" t="s">
        <v>550</v>
      </c>
      <c r="F8" s="121" t="s">
        <v>161</v>
      </c>
      <c r="G8" s="94" t="s">
        <v>550</v>
      </c>
      <c r="H8" s="121" t="s">
        <v>161</v>
      </c>
      <c r="I8" s="94" t="s">
        <v>550</v>
      </c>
      <c r="J8" s="121" t="s">
        <v>161</v>
      </c>
      <c r="K8" s="94" t="s">
        <v>550</v>
      </c>
      <c r="L8" s="121" t="s">
        <v>161</v>
      </c>
      <c r="M8" s="94" t="s">
        <v>550</v>
      </c>
      <c r="N8" s="121" t="s">
        <v>161</v>
      </c>
      <c r="O8" s="94" t="s">
        <v>550</v>
      </c>
      <c r="P8" s="121" t="s">
        <v>161</v>
      </c>
      <c r="Q8" s="94" t="s">
        <v>550</v>
      </c>
      <c r="R8" s="121" t="s">
        <v>161</v>
      </c>
      <c r="S8" s="95" t="s">
        <v>550</v>
      </c>
      <c r="T8" s="164"/>
      <c r="U8" s="164"/>
      <c r="V8" s="164"/>
      <c r="W8" s="165"/>
      <c r="X8" s="164"/>
      <c r="Y8" s="443"/>
    </row>
    <row r="9" spans="1:25" ht="15.6" customHeight="1">
      <c r="A9" s="138"/>
      <c r="B9" s="166" t="s">
        <v>238</v>
      </c>
      <c r="C9" s="167"/>
      <c r="D9" s="167"/>
      <c r="E9" s="167"/>
      <c r="F9" s="167"/>
      <c r="G9" s="167"/>
      <c r="H9" s="167"/>
      <c r="I9" s="167"/>
      <c r="J9" s="167"/>
      <c r="K9" s="167"/>
      <c r="L9" s="167"/>
      <c r="M9" s="167"/>
      <c r="N9" s="167"/>
      <c r="O9" s="167"/>
      <c r="P9" s="167"/>
      <c r="Q9" s="167"/>
      <c r="R9" s="167"/>
      <c r="S9" s="167"/>
      <c r="T9" s="167"/>
      <c r="U9" s="167"/>
      <c r="V9" s="167"/>
      <c r="W9" s="167"/>
      <c r="X9" s="296"/>
      <c r="Y9" s="168"/>
    </row>
    <row r="10" spans="1:25" ht="59.4" customHeight="1">
      <c r="A10" s="138"/>
      <c r="B10" s="169">
        <v>1</v>
      </c>
      <c r="C10" s="124" t="s">
        <v>341</v>
      </c>
      <c r="D10" s="170">
        <v>146932</v>
      </c>
      <c r="E10" s="306"/>
      <c r="F10" s="304">
        <v>147678</v>
      </c>
      <c r="G10" s="306">
        <v>148922</v>
      </c>
      <c r="H10" s="304">
        <v>153580</v>
      </c>
      <c r="I10" s="306">
        <v>154381</v>
      </c>
      <c r="J10" s="304">
        <v>159052</v>
      </c>
      <c r="K10" s="306">
        <v>157451</v>
      </c>
      <c r="L10" s="304">
        <v>158504</v>
      </c>
      <c r="M10" s="306">
        <v>159232</v>
      </c>
      <c r="N10" s="304">
        <v>160909</v>
      </c>
      <c r="O10" s="306">
        <v>164369</v>
      </c>
      <c r="P10" s="304">
        <v>158493</v>
      </c>
      <c r="Q10" s="306">
        <v>159486</v>
      </c>
      <c r="R10" s="307"/>
      <c r="S10" s="306">
        <v>164833</v>
      </c>
      <c r="T10" s="306">
        <v>162704</v>
      </c>
      <c r="U10" s="306">
        <v>172163</v>
      </c>
      <c r="V10" s="306">
        <v>191483</v>
      </c>
      <c r="W10" s="308">
        <v>182916</v>
      </c>
      <c r="X10" s="291"/>
      <c r="Y10" s="61" t="s">
        <v>595</v>
      </c>
    </row>
    <row r="11" spans="1:25" ht="158.25" customHeight="1">
      <c r="A11" s="138"/>
      <c r="B11" s="169">
        <v>2</v>
      </c>
      <c r="C11" s="108" t="s">
        <v>424</v>
      </c>
      <c r="D11" s="170"/>
      <c r="E11" s="306"/>
      <c r="F11" s="304"/>
      <c r="G11" s="306">
        <v>148922</v>
      </c>
      <c r="H11" s="304"/>
      <c r="I11" s="306">
        <v>154381</v>
      </c>
      <c r="J11" s="304"/>
      <c r="K11" s="306">
        <v>157451</v>
      </c>
      <c r="L11" s="304"/>
      <c r="M11" s="306">
        <v>159232</v>
      </c>
      <c r="N11" s="304"/>
      <c r="O11" s="306">
        <v>164369</v>
      </c>
      <c r="P11" s="304"/>
      <c r="Q11" s="306">
        <v>159486</v>
      </c>
      <c r="R11" s="307"/>
      <c r="S11" s="306">
        <v>164833</v>
      </c>
      <c r="T11" s="306">
        <v>162704</v>
      </c>
      <c r="U11" s="306">
        <v>172163</v>
      </c>
      <c r="V11" s="306">
        <v>191483</v>
      </c>
      <c r="W11" s="308">
        <v>182916</v>
      </c>
      <c r="X11" s="291"/>
      <c r="Y11" s="300" t="s">
        <v>596</v>
      </c>
    </row>
    <row r="12" spans="1:25" ht="116.4" customHeight="1">
      <c r="A12" s="138"/>
      <c r="B12" s="169" t="s">
        <v>279</v>
      </c>
      <c r="C12" s="108" t="s">
        <v>425</v>
      </c>
      <c r="D12" s="170"/>
      <c r="E12" s="306"/>
      <c r="F12" s="304"/>
      <c r="G12" s="306">
        <v>148922</v>
      </c>
      <c r="H12" s="304"/>
      <c r="I12" s="306">
        <v>154381</v>
      </c>
      <c r="J12" s="304"/>
      <c r="K12" s="306">
        <v>157451</v>
      </c>
      <c r="L12" s="304"/>
      <c r="M12" s="306">
        <v>159232</v>
      </c>
      <c r="N12" s="304"/>
      <c r="O12" s="306">
        <v>164369</v>
      </c>
      <c r="P12" s="304"/>
      <c r="Q12" s="306">
        <v>159486</v>
      </c>
      <c r="R12" s="307"/>
      <c r="S12" s="306">
        <v>164833</v>
      </c>
      <c r="T12" s="306">
        <v>162704</v>
      </c>
      <c r="U12" s="306">
        <v>172163</v>
      </c>
      <c r="V12" s="306">
        <v>191483</v>
      </c>
      <c r="W12" s="308">
        <v>182916</v>
      </c>
      <c r="X12" s="294"/>
      <c r="Y12" s="300" t="s">
        <v>597</v>
      </c>
    </row>
    <row r="13" spans="1:25" ht="156.6" customHeight="1">
      <c r="A13" s="138"/>
      <c r="B13" s="169" t="s">
        <v>339</v>
      </c>
      <c r="C13" s="173" t="s">
        <v>486</v>
      </c>
      <c r="D13" s="170">
        <v>1187</v>
      </c>
      <c r="E13" s="306"/>
      <c r="F13" s="304">
        <v>1559</v>
      </c>
      <c r="G13" s="306">
        <v>1149</v>
      </c>
      <c r="H13" s="304">
        <v>1739</v>
      </c>
      <c r="I13" s="306">
        <v>1260</v>
      </c>
      <c r="J13" s="304">
        <v>1546</v>
      </c>
      <c r="K13" s="306">
        <v>1093</v>
      </c>
      <c r="L13" s="304">
        <v>1547</v>
      </c>
      <c r="M13" s="306">
        <v>991</v>
      </c>
      <c r="N13" s="304">
        <v>1701</v>
      </c>
      <c r="O13" s="306">
        <v>1043</v>
      </c>
      <c r="P13" s="304">
        <v>2277</v>
      </c>
      <c r="Q13" s="306">
        <v>934</v>
      </c>
      <c r="R13" s="307"/>
      <c r="S13" s="306">
        <v>1158</v>
      </c>
      <c r="T13" s="306">
        <v>1434</v>
      </c>
      <c r="U13" s="306">
        <v>1908</v>
      </c>
      <c r="V13" s="306">
        <v>2258</v>
      </c>
      <c r="W13" s="308">
        <v>2326</v>
      </c>
      <c r="X13" s="295"/>
      <c r="Y13" s="200" t="s">
        <v>608</v>
      </c>
    </row>
    <row r="14" spans="1:25" ht="67.95" customHeight="1" thickBot="1">
      <c r="A14" s="138"/>
      <c r="B14" s="174">
        <v>5</v>
      </c>
      <c r="C14" s="124" t="s">
        <v>340</v>
      </c>
      <c r="D14" s="170"/>
      <c r="E14" s="195"/>
      <c r="F14" s="171"/>
      <c r="G14" s="195"/>
      <c r="H14" s="171"/>
      <c r="I14" s="195"/>
      <c r="J14" s="171"/>
      <c r="K14" s="195"/>
      <c r="L14" s="171"/>
      <c r="M14" s="195"/>
      <c r="N14" s="171"/>
      <c r="O14" s="195"/>
      <c r="P14" s="171"/>
      <c r="Q14" s="195"/>
      <c r="R14" s="172"/>
      <c r="S14" s="195"/>
      <c r="T14" s="195"/>
      <c r="U14" s="195"/>
      <c r="V14" s="195"/>
      <c r="W14" s="197"/>
      <c r="X14" s="292"/>
      <c r="Y14" s="300" t="s">
        <v>612</v>
      </c>
    </row>
    <row r="15" spans="1:25" ht="19.5" customHeight="1" thickTop="1">
      <c r="A15" s="138"/>
      <c r="B15" s="123" t="s">
        <v>166</v>
      </c>
      <c r="C15" s="99"/>
      <c r="D15" s="110"/>
      <c r="E15" s="196"/>
      <c r="F15" s="110"/>
      <c r="G15" s="196"/>
      <c r="H15" s="110"/>
      <c r="I15" s="196"/>
      <c r="J15" s="110"/>
      <c r="K15" s="196"/>
      <c r="L15" s="110"/>
      <c r="M15" s="196"/>
      <c r="N15" s="110"/>
      <c r="O15" s="196"/>
      <c r="P15" s="110"/>
      <c r="Q15" s="196"/>
      <c r="R15" s="110"/>
      <c r="S15" s="196"/>
      <c r="T15" s="196"/>
      <c r="U15" s="196"/>
      <c r="V15" s="196"/>
      <c r="W15" s="198"/>
      <c r="X15" s="293" t="s">
        <v>159</v>
      </c>
      <c r="Y15" s="175"/>
    </row>
    <row r="16" spans="1:25" ht="122.25" customHeight="1">
      <c r="A16" s="138"/>
      <c r="B16" s="101">
        <v>6</v>
      </c>
      <c r="C16" s="124" t="s">
        <v>394</v>
      </c>
      <c r="D16" s="115" t="str">
        <f t="shared" ref="D16:W16" si="0">IF(OR(ISBLANK(D10),ISBLANK(D11)),"",100*D11/D10)</f>
        <v/>
      </c>
      <c r="E16" s="56" t="str">
        <f t="shared" si="0"/>
        <v/>
      </c>
      <c r="F16" s="116" t="str">
        <f t="shared" si="0"/>
        <v/>
      </c>
      <c r="G16" s="56">
        <f t="shared" si="0"/>
        <v>100</v>
      </c>
      <c r="H16" s="116" t="str">
        <f t="shared" si="0"/>
        <v/>
      </c>
      <c r="I16" s="56">
        <f t="shared" si="0"/>
        <v>100</v>
      </c>
      <c r="J16" s="116" t="str">
        <f t="shared" si="0"/>
        <v/>
      </c>
      <c r="K16" s="56">
        <f t="shared" si="0"/>
        <v>100</v>
      </c>
      <c r="L16" s="116" t="str">
        <f t="shared" si="0"/>
        <v/>
      </c>
      <c r="M16" s="56">
        <f t="shared" si="0"/>
        <v>100</v>
      </c>
      <c r="N16" s="116" t="str">
        <f t="shared" si="0"/>
        <v/>
      </c>
      <c r="O16" s="56">
        <f t="shared" si="0"/>
        <v>100</v>
      </c>
      <c r="P16" s="116" t="str">
        <f t="shared" si="0"/>
        <v/>
      </c>
      <c r="Q16" s="56">
        <f t="shared" si="0"/>
        <v>100</v>
      </c>
      <c r="R16" s="116" t="str">
        <f t="shared" si="0"/>
        <v/>
      </c>
      <c r="S16" s="56">
        <f t="shared" si="0"/>
        <v>100</v>
      </c>
      <c r="T16" s="56">
        <f t="shared" si="0"/>
        <v>100</v>
      </c>
      <c r="U16" s="56">
        <f t="shared" si="0"/>
        <v>100</v>
      </c>
      <c r="V16" s="56">
        <f t="shared" si="0"/>
        <v>100</v>
      </c>
      <c r="W16" s="199">
        <f t="shared" si="0"/>
        <v>100</v>
      </c>
      <c r="X16" s="176"/>
      <c r="Y16" s="61" t="s">
        <v>540</v>
      </c>
    </row>
    <row r="17" spans="1:25" ht="127.5" customHeight="1">
      <c r="A17" s="138"/>
      <c r="B17" s="101">
        <v>7</v>
      </c>
      <c r="C17" s="124" t="s">
        <v>402</v>
      </c>
      <c r="D17" s="115" t="str">
        <f t="shared" ref="D17:W17" si="1">IF(OR(ISBLANK(D10),ISBLANK(D12)),"",100*D12/D10)</f>
        <v/>
      </c>
      <c r="E17" s="56" t="str">
        <f t="shared" si="1"/>
        <v/>
      </c>
      <c r="F17" s="116" t="str">
        <f t="shared" si="1"/>
        <v/>
      </c>
      <c r="G17" s="56">
        <f t="shared" si="1"/>
        <v>100</v>
      </c>
      <c r="H17" s="116" t="str">
        <f t="shared" si="1"/>
        <v/>
      </c>
      <c r="I17" s="56">
        <f t="shared" si="1"/>
        <v>100</v>
      </c>
      <c r="J17" s="116" t="str">
        <f t="shared" si="1"/>
        <v/>
      </c>
      <c r="K17" s="56">
        <f t="shared" si="1"/>
        <v>100</v>
      </c>
      <c r="L17" s="116" t="str">
        <f t="shared" si="1"/>
        <v/>
      </c>
      <c r="M17" s="56">
        <f t="shared" si="1"/>
        <v>100</v>
      </c>
      <c r="N17" s="116" t="str">
        <f t="shared" si="1"/>
        <v/>
      </c>
      <c r="O17" s="56">
        <f t="shared" si="1"/>
        <v>100</v>
      </c>
      <c r="P17" s="116" t="str">
        <f t="shared" si="1"/>
        <v/>
      </c>
      <c r="Q17" s="56">
        <f t="shared" si="1"/>
        <v>100</v>
      </c>
      <c r="R17" s="116" t="str">
        <f t="shared" si="1"/>
        <v/>
      </c>
      <c r="S17" s="56">
        <f t="shared" si="1"/>
        <v>100</v>
      </c>
      <c r="T17" s="56">
        <f t="shared" si="1"/>
        <v>100</v>
      </c>
      <c r="U17" s="56">
        <f t="shared" si="1"/>
        <v>100</v>
      </c>
      <c r="V17" s="56">
        <f t="shared" si="1"/>
        <v>100</v>
      </c>
      <c r="W17" s="199">
        <f t="shared" si="1"/>
        <v>100</v>
      </c>
      <c r="X17" s="177"/>
      <c r="Y17" s="299"/>
    </row>
    <row r="18" spans="1:25" ht="66" customHeight="1">
      <c r="A18" s="138"/>
      <c r="B18" s="101">
        <v>8</v>
      </c>
      <c r="C18" s="125" t="s">
        <v>506</v>
      </c>
      <c r="D18" s="115" t="str">
        <f>IF(OR(ISBLANK(D$12),ISBLANK(D$13)),"",100*D$13/D$12)</f>
        <v/>
      </c>
      <c r="E18" s="56" t="str">
        <f t="shared" ref="E18:W18" si="2">IF(OR(ISBLANK(E$12),ISBLANK(E$13)),"",100*E$13/E$12)</f>
        <v/>
      </c>
      <c r="F18" s="116" t="str">
        <f t="shared" si="2"/>
        <v/>
      </c>
      <c r="G18" s="56">
        <f t="shared" si="2"/>
        <v>0.77154483555149678</v>
      </c>
      <c r="H18" s="116" t="str">
        <f t="shared" si="2"/>
        <v/>
      </c>
      <c r="I18" s="56">
        <f t="shared" si="2"/>
        <v>0.81616261068395723</v>
      </c>
      <c r="J18" s="116" t="str">
        <f t="shared" si="2"/>
        <v/>
      </c>
      <c r="K18" s="56">
        <f t="shared" si="2"/>
        <v>0.69418422239299848</v>
      </c>
      <c r="L18" s="116" t="str">
        <f t="shared" si="2"/>
        <v/>
      </c>
      <c r="M18" s="56">
        <f t="shared" si="2"/>
        <v>0.62236233922829587</v>
      </c>
      <c r="N18" s="116" t="str">
        <f t="shared" si="2"/>
        <v/>
      </c>
      <c r="O18" s="56">
        <f t="shared" si="2"/>
        <v>0.63454787703277382</v>
      </c>
      <c r="P18" s="116" t="str">
        <f t="shared" si="2"/>
        <v/>
      </c>
      <c r="Q18" s="56">
        <f t="shared" si="2"/>
        <v>0.58563134068194078</v>
      </c>
      <c r="R18" s="116" t="str">
        <f t="shared" si="2"/>
        <v/>
      </c>
      <c r="S18" s="56">
        <f t="shared" si="2"/>
        <v>0.70252922655050865</v>
      </c>
      <c r="T18" s="56">
        <f t="shared" si="2"/>
        <v>0.88135509882977681</v>
      </c>
      <c r="U18" s="56">
        <f t="shared" si="2"/>
        <v>1.1082520634514965</v>
      </c>
      <c r="V18" s="56">
        <f t="shared" si="2"/>
        <v>1.1792169539854713</v>
      </c>
      <c r="W18" s="199">
        <f t="shared" si="2"/>
        <v>1.2716219466859104</v>
      </c>
      <c r="X18" s="178"/>
      <c r="Y18" s="61" t="s">
        <v>598</v>
      </c>
    </row>
    <row r="19" spans="1:25" ht="6.6" customHeight="1">
      <c r="A19" s="138"/>
      <c r="B19" s="138"/>
      <c r="C19" s="145"/>
      <c r="D19" s="103"/>
      <c r="E19" s="103"/>
      <c r="F19" s="103"/>
      <c r="G19" s="103"/>
      <c r="H19" s="103"/>
      <c r="I19" s="103"/>
      <c r="J19" s="103"/>
      <c r="K19" s="138"/>
      <c r="L19" s="51"/>
      <c r="M19" s="138"/>
      <c r="N19" s="138"/>
      <c r="O19" s="138"/>
      <c r="P19" s="138"/>
      <c r="Q19" s="138"/>
      <c r="R19" s="138"/>
      <c r="S19" s="138"/>
      <c r="T19" s="138"/>
      <c r="U19" s="138"/>
      <c r="V19" s="138"/>
      <c r="W19" s="138"/>
      <c r="X19" s="112"/>
      <c r="Y19" s="138"/>
    </row>
    <row r="20" spans="1:25">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row>
    <row r="21" spans="1:25" ht="15.6" customHeight="1">
      <c r="A21" s="138"/>
      <c r="B21" s="130" t="s">
        <v>173</v>
      </c>
      <c r="C21" s="127"/>
      <c r="D21" s="127"/>
      <c r="E21" s="127"/>
      <c r="F21" s="127"/>
      <c r="G21" s="127"/>
      <c r="H21" s="127"/>
      <c r="I21" s="127"/>
      <c r="J21" s="127"/>
      <c r="K21" s="127"/>
      <c r="L21" s="127"/>
      <c r="M21" s="127"/>
      <c r="N21" s="127"/>
      <c r="O21" s="127"/>
      <c r="P21" s="127"/>
      <c r="Q21" s="381"/>
      <c r="R21" s="381"/>
      <c r="S21" s="382"/>
      <c r="T21" s="138"/>
      <c r="U21" s="138"/>
      <c r="V21" s="138"/>
      <c r="W21" s="138"/>
      <c r="X21" s="138"/>
      <c r="Y21" s="138"/>
    </row>
    <row r="22" spans="1:25" ht="15.6" customHeight="1">
      <c r="A22" s="138"/>
      <c r="B22" s="131" t="s">
        <v>158</v>
      </c>
      <c r="C22" s="106" t="s">
        <v>30</v>
      </c>
      <c r="D22" s="132">
        <v>2012</v>
      </c>
      <c r="E22" s="133">
        <v>2013</v>
      </c>
      <c r="F22" s="134">
        <v>2014</v>
      </c>
      <c r="G22" s="135">
        <v>2015</v>
      </c>
      <c r="H22" s="134">
        <v>2016</v>
      </c>
      <c r="I22" s="134">
        <v>2017</v>
      </c>
      <c r="J22" s="133">
        <v>2018</v>
      </c>
      <c r="K22" s="134">
        <v>2019</v>
      </c>
      <c r="L22" s="133">
        <v>2020</v>
      </c>
      <c r="M22" s="134">
        <v>2021</v>
      </c>
      <c r="N22" s="133">
        <v>2022</v>
      </c>
      <c r="O22" s="134">
        <v>2023</v>
      </c>
      <c r="P22" s="41">
        <v>2024</v>
      </c>
      <c r="Q22" s="378" t="s">
        <v>497</v>
      </c>
      <c r="R22" s="379"/>
      <c r="S22" s="380"/>
      <c r="T22" s="138"/>
      <c r="U22" s="138"/>
      <c r="V22" s="138"/>
      <c r="W22" s="138"/>
      <c r="X22" s="138"/>
      <c r="Y22" s="138"/>
    </row>
    <row r="23" spans="1:25" ht="15.6" customHeight="1">
      <c r="A23" s="138"/>
      <c r="B23" s="123" t="s">
        <v>440</v>
      </c>
      <c r="C23" s="99"/>
      <c r="D23" s="99"/>
      <c r="E23" s="99"/>
      <c r="F23" s="99"/>
      <c r="G23" s="99"/>
      <c r="H23" s="99"/>
      <c r="I23" s="99"/>
      <c r="J23" s="99"/>
      <c r="K23" s="99"/>
      <c r="L23" s="99"/>
      <c r="M23" s="99"/>
      <c r="N23" s="99"/>
      <c r="O23" s="99"/>
      <c r="P23" s="99"/>
      <c r="Q23" s="376"/>
      <c r="R23" s="376"/>
      <c r="S23" s="377"/>
      <c r="T23" s="138"/>
      <c r="U23" s="138"/>
      <c r="V23" s="138"/>
      <c r="W23" s="138"/>
      <c r="X23" s="138"/>
      <c r="Y23" s="138"/>
    </row>
    <row r="24" spans="1:25" ht="151.19999999999999" customHeight="1">
      <c r="A24" s="138"/>
      <c r="B24" s="101">
        <v>9</v>
      </c>
      <c r="C24" s="124" t="s">
        <v>439</v>
      </c>
      <c r="D24" s="179">
        <v>1279</v>
      </c>
      <c r="E24" s="180">
        <v>1319</v>
      </c>
      <c r="F24" s="181">
        <v>1497</v>
      </c>
      <c r="G24" s="182">
        <v>1260</v>
      </c>
      <c r="H24" s="181">
        <v>1222</v>
      </c>
      <c r="I24" s="181">
        <v>1372</v>
      </c>
      <c r="J24" s="180">
        <v>1477</v>
      </c>
      <c r="K24" s="180">
        <v>1965</v>
      </c>
      <c r="L24" s="180">
        <v>2225</v>
      </c>
      <c r="M24" s="180">
        <v>2821</v>
      </c>
      <c r="N24" s="180">
        <v>4015</v>
      </c>
      <c r="O24" s="180"/>
      <c r="P24" s="183"/>
      <c r="Q24" s="383" t="s">
        <v>514</v>
      </c>
      <c r="R24" s="384"/>
      <c r="S24" s="385"/>
      <c r="T24" s="138"/>
      <c r="U24" s="138"/>
      <c r="V24" s="138"/>
      <c r="W24" s="138"/>
      <c r="X24" s="138"/>
      <c r="Y24" s="138"/>
    </row>
    <row r="25" spans="1:2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row>
    <row r="26" spans="1:25" ht="21" customHeight="1">
      <c r="A26" s="138"/>
      <c r="B26" s="418" t="s">
        <v>280</v>
      </c>
      <c r="C26" s="419"/>
      <c r="D26" s="419"/>
      <c r="E26" s="419"/>
      <c r="F26" s="420"/>
      <c r="G26" s="184" t="s">
        <v>299</v>
      </c>
      <c r="H26" s="421" t="s">
        <v>309</v>
      </c>
      <c r="I26" s="422"/>
      <c r="J26" s="422"/>
      <c r="K26" s="422"/>
      <c r="L26" s="423"/>
      <c r="M26" s="416"/>
      <c r="N26" s="417"/>
      <c r="O26" s="417"/>
      <c r="P26" s="417"/>
      <c r="Q26" s="417"/>
      <c r="R26" s="138"/>
      <c r="S26" s="138"/>
      <c r="T26" s="138"/>
      <c r="U26" s="138"/>
      <c r="V26" s="138"/>
      <c r="W26" s="138"/>
      <c r="X26" s="138"/>
      <c r="Y26" s="138"/>
    </row>
    <row r="27" spans="1:25" ht="57" customHeight="1">
      <c r="A27" s="138"/>
      <c r="B27" s="188" t="s">
        <v>353</v>
      </c>
      <c r="C27" s="410" t="s">
        <v>285</v>
      </c>
      <c r="D27" s="411"/>
      <c r="E27" s="411"/>
      <c r="F27" s="412"/>
      <c r="G27" s="286" t="s">
        <v>110</v>
      </c>
      <c r="H27" s="413" t="s">
        <v>599</v>
      </c>
      <c r="I27" s="414"/>
      <c r="J27" s="414"/>
      <c r="K27" s="414"/>
      <c r="L27" s="415"/>
      <c r="M27" s="186"/>
      <c r="N27" s="187"/>
      <c r="O27" s="187"/>
      <c r="P27" s="187"/>
      <c r="Q27" s="187"/>
      <c r="R27" s="138"/>
      <c r="S27" s="138"/>
      <c r="T27" s="138"/>
      <c r="U27" s="138"/>
      <c r="V27" s="138"/>
      <c r="W27" s="138"/>
      <c r="X27" s="138"/>
      <c r="Y27" s="138"/>
    </row>
    <row r="28" spans="1:25" ht="21" customHeight="1">
      <c r="A28" s="138"/>
      <c r="B28" s="188" t="s">
        <v>354</v>
      </c>
      <c r="C28" s="424" t="s">
        <v>352</v>
      </c>
      <c r="D28" s="424"/>
      <c r="E28" s="424"/>
      <c r="F28" s="424"/>
      <c r="G28" s="286" t="s">
        <v>110</v>
      </c>
      <c r="H28" s="413" t="s">
        <v>617</v>
      </c>
      <c r="I28" s="414"/>
      <c r="J28" s="414"/>
      <c r="K28" s="414"/>
      <c r="L28" s="415"/>
      <c r="M28" s="186"/>
      <c r="N28" s="187"/>
      <c r="O28" s="187"/>
      <c r="P28" s="187"/>
      <c r="Q28" s="187"/>
      <c r="R28" s="138"/>
      <c r="S28" s="138"/>
      <c r="T28" s="138"/>
      <c r="U28" s="138"/>
      <c r="V28" s="138"/>
      <c r="W28" s="138"/>
      <c r="X28" s="138"/>
      <c r="Y28" s="138"/>
    </row>
    <row r="29" spans="1:25" ht="57" customHeight="1">
      <c r="A29" s="138"/>
      <c r="B29" s="188" t="s">
        <v>355</v>
      </c>
      <c r="C29" s="410" t="s">
        <v>342</v>
      </c>
      <c r="D29" s="411"/>
      <c r="E29" s="411"/>
      <c r="F29" s="412"/>
      <c r="G29" s="286" t="s">
        <v>110</v>
      </c>
      <c r="H29" s="413" t="s">
        <v>600</v>
      </c>
      <c r="I29" s="414"/>
      <c r="J29" s="414"/>
      <c r="K29" s="414"/>
      <c r="L29" s="415"/>
      <c r="M29" s="186"/>
      <c r="N29" s="187"/>
      <c r="O29" s="187"/>
      <c r="P29" s="187"/>
      <c r="Q29" s="187"/>
      <c r="R29" s="138"/>
      <c r="S29" s="138"/>
      <c r="T29" s="138"/>
      <c r="U29" s="138"/>
      <c r="V29" s="138"/>
      <c r="W29" s="138"/>
      <c r="X29" s="138"/>
      <c r="Y29" s="138"/>
    </row>
    <row r="30" spans="1:25" ht="44.4" customHeight="1">
      <c r="A30" s="138"/>
      <c r="B30" s="189" t="s">
        <v>441</v>
      </c>
      <c r="C30" s="410" t="s">
        <v>501</v>
      </c>
      <c r="D30" s="411"/>
      <c r="E30" s="411"/>
      <c r="F30" s="412"/>
      <c r="G30" s="286" t="s">
        <v>110</v>
      </c>
      <c r="H30" s="413" t="s">
        <v>601</v>
      </c>
      <c r="I30" s="414"/>
      <c r="J30" s="414"/>
      <c r="K30" s="414"/>
      <c r="L30" s="415"/>
      <c r="M30" s="186"/>
      <c r="N30" s="187"/>
      <c r="O30" s="187"/>
      <c r="P30" s="187"/>
      <c r="Q30" s="187"/>
      <c r="R30" s="138"/>
      <c r="S30" s="138"/>
      <c r="T30" s="138"/>
      <c r="U30" s="138"/>
      <c r="V30" s="138"/>
      <c r="W30" s="138"/>
      <c r="X30" s="138"/>
      <c r="Y30" s="138"/>
    </row>
    <row r="31" spans="1:25" ht="77.25" customHeight="1">
      <c r="A31" s="138"/>
      <c r="B31" s="189" t="s">
        <v>502</v>
      </c>
      <c r="C31" s="424" t="s">
        <v>315</v>
      </c>
      <c r="D31" s="424"/>
      <c r="E31" s="424"/>
      <c r="F31" s="424"/>
      <c r="G31" s="286" t="s">
        <v>517</v>
      </c>
      <c r="H31" s="428" t="s">
        <v>541</v>
      </c>
      <c r="I31" s="428"/>
      <c r="J31" s="428"/>
      <c r="K31" s="428"/>
      <c r="L31" s="428"/>
      <c r="M31" s="186"/>
      <c r="N31" s="187"/>
      <c r="O31" s="187"/>
      <c r="P31" s="187"/>
      <c r="Q31" s="187"/>
      <c r="R31" s="138"/>
      <c r="S31" s="138"/>
      <c r="T31" s="138"/>
      <c r="U31" s="138"/>
      <c r="V31" s="138"/>
      <c r="W31" s="138"/>
      <c r="X31" s="138"/>
      <c r="Y31" s="138"/>
    </row>
    <row r="32" spans="1:25" ht="38.4" customHeight="1">
      <c r="A32" s="138"/>
      <c r="B32" s="429" t="s">
        <v>513</v>
      </c>
      <c r="C32" s="430"/>
      <c r="D32" s="430"/>
      <c r="E32" s="430"/>
      <c r="F32" s="430"/>
      <c r="G32" s="430"/>
      <c r="H32" s="430"/>
      <c r="I32" s="430"/>
      <c r="J32" s="430"/>
      <c r="K32" s="430"/>
      <c r="L32" s="431"/>
      <c r="M32" s="186"/>
      <c r="N32" s="187"/>
      <c r="O32" s="187"/>
      <c r="P32" s="187"/>
      <c r="Q32" s="187"/>
      <c r="R32" s="138"/>
      <c r="S32" s="138"/>
      <c r="T32" s="138"/>
      <c r="U32" s="138"/>
      <c r="V32" s="138"/>
      <c r="W32" s="138"/>
      <c r="X32" s="138"/>
      <c r="Y32" s="138"/>
    </row>
    <row r="33" spans="1:25" ht="57" customHeight="1">
      <c r="A33" s="138"/>
      <c r="B33" s="189" t="s">
        <v>503</v>
      </c>
      <c r="C33" s="410" t="s">
        <v>316</v>
      </c>
      <c r="D33" s="411"/>
      <c r="E33" s="411"/>
      <c r="F33" s="412"/>
      <c r="G33" s="286" t="s">
        <v>593</v>
      </c>
      <c r="H33" s="413"/>
      <c r="I33" s="414"/>
      <c r="J33" s="414"/>
      <c r="K33" s="414"/>
      <c r="L33" s="415"/>
      <c r="M33" s="186"/>
      <c r="N33" s="187"/>
      <c r="O33" s="187"/>
      <c r="P33" s="187"/>
      <c r="Q33" s="187"/>
      <c r="R33" s="138"/>
      <c r="S33" s="138"/>
      <c r="T33" s="138"/>
      <c r="U33" s="138"/>
      <c r="V33" s="138"/>
      <c r="W33" s="138"/>
      <c r="X33" s="138"/>
      <c r="Y33" s="138"/>
    </row>
    <row r="34" spans="1:25" ht="45" customHeight="1">
      <c r="A34" s="138"/>
      <c r="B34" s="189" t="s">
        <v>504</v>
      </c>
      <c r="C34" s="410" t="s">
        <v>376</v>
      </c>
      <c r="D34" s="411"/>
      <c r="E34" s="411"/>
      <c r="F34" s="412"/>
      <c r="G34" s="286" t="s">
        <v>517</v>
      </c>
      <c r="H34" s="413" t="s">
        <v>618</v>
      </c>
      <c r="I34" s="414"/>
      <c r="J34" s="414"/>
      <c r="K34" s="414"/>
      <c r="L34" s="415"/>
      <c r="M34" s="186"/>
      <c r="N34" s="187"/>
      <c r="O34" s="187"/>
      <c r="P34" s="187"/>
      <c r="Q34" s="187"/>
      <c r="R34" s="138"/>
      <c r="S34" s="138"/>
      <c r="T34" s="138"/>
      <c r="U34" s="138"/>
      <c r="V34" s="138"/>
      <c r="W34" s="138"/>
      <c r="X34" s="138"/>
      <c r="Y34" s="138"/>
    </row>
    <row r="35" spans="1:25" ht="21" customHeight="1">
      <c r="A35" s="138"/>
      <c r="B35" s="189" t="s">
        <v>505</v>
      </c>
      <c r="C35" s="424" t="s">
        <v>346</v>
      </c>
      <c r="D35" s="424"/>
      <c r="E35" s="424"/>
      <c r="F35" s="424"/>
      <c r="G35" s="286" t="s">
        <v>110</v>
      </c>
      <c r="H35" s="428"/>
      <c r="I35" s="428"/>
      <c r="J35" s="428"/>
      <c r="K35" s="428"/>
      <c r="L35" s="428"/>
      <c r="M35" s="186"/>
      <c r="N35" s="187"/>
      <c r="O35" s="187"/>
      <c r="P35" s="187"/>
      <c r="Q35" s="187"/>
      <c r="R35" s="138"/>
      <c r="S35" s="138"/>
      <c r="T35" s="138"/>
      <c r="U35" s="138"/>
      <c r="V35" s="138"/>
      <c r="W35" s="138"/>
      <c r="X35" s="138"/>
      <c r="Y35" s="138"/>
    </row>
    <row r="36" spans="1:25" ht="40.200000000000003" customHeight="1">
      <c r="A36" s="138"/>
      <c r="B36" s="190">
        <v>15</v>
      </c>
      <c r="C36" s="424" t="s">
        <v>317</v>
      </c>
      <c r="D36" s="424"/>
      <c r="E36" s="424"/>
      <c r="F36" s="424"/>
      <c r="G36" s="312" t="s">
        <v>110</v>
      </c>
      <c r="H36" s="426" t="s">
        <v>602</v>
      </c>
      <c r="I36" s="427"/>
      <c r="J36" s="427"/>
      <c r="K36" s="427"/>
      <c r="L36" s="427"/>
      <c r="M36" s="438"/>
      <c r="N36" s="439"/>
      <c r="O36" s="439"/>
      <c r="P36" s="439"/>
      <c r="Q36" s="439"/>
      <c r="R36" s="138"/>
      <c r="S36" s="138"/>
      <c r="T36" s="138"/>
      <c r="U36" s="138"/>
      <c r="V36" s="138"/>
      <c r="W36" s="138"/>
      <c r="X36" s="138"/>
      <c r="Y36" s="138"/>
    </row>
    <row r="37" spans="1:25" ht="43.2" customHeight="1">
      <c r="A37" s="138"/>
      <c r="B37" s="190">
        <v>16</v>
      </c>
      <c r="C37" s="424" t="s">
        <v>426</v>
      </c>
      <c r="D37" s="424"/>
      <c r="E37" s="424"/>
      <c r="F37" s="424"/>
      <c r="G37" s="312" t="s">
        <v>518</v>
      </c>
      <c r="H37" s="425" t="s">
        <v>604</v>
      </c>
      <c r="I37" s="425"/>
      <c r="J37" s="425"/>
      <c r="K37" s="425"/>
      <c r="L37" s="426"/>
      <c r="M37" s="438"/>
      <c r="N37" s="439"/>
      <c r="O37" s="439"/>
      <c r="P37" s="439"/>
      <c r="Q37" s="439"/>
      <c r="R37" s="138"/>
      <c r="S37" s="138"/>
      <c r="T37" s="138"/>
      <c r="U37" s="138"/>
      <c r="V37" s="138"/>
      <c r="W37" s="138"/>
      <c r="X37" s="138"/>
      <c r="Y37" s="138"/>
    </row>
    <row r="38" spans="1:25" ht="45.6" customHeight="1">
      <c r="A38" s="138"/>
      <c r="B38" s="101"/>
      <c r="C38" s="440" t="s">
        <v>396</v>
      </c>
      <c r="D38" s="440"/>
      <c r="E38" s="440"/>
      <c r="F38" s="440"/>
      <c r="G38" s="312"/>
      <c r="H38" s="425" t="s">
        <v>603</v>
      </c>
      <c r="I38" s="425"/>
      <c r="J38" s="425"/>
      <c r="K38" s="425"/>
      <c r="L38" s="425"/>
      <c r="M38" s="191"/>
      <c r="N38" s="192"/>
      <c r="O38" s="192"/>
      <c r="P38" s="192"/>
      <c r="Q38" s="192"/>
      <c r="R38" s="138"/>
      <c r="S38" s="138"/>
      <c r="T38" s="138"/>
      <c r="U38" s="138"/>
      <c r="V38" s="138"/>
      <c r="W38" s="138"/>
      <c r="X38" s="138"/>
      <c r="Y38" s="138"/>
    </row>
    <row r="39" spans="1:25" ht="45.6" customHeight="1">
      <c r="A39" s="138"/>
      <c r="B39" s="101"/>
      <c r="C39" s="441" t="s">
        <v>427</v>
      </c>
      <c r="D39" s="441"/>
      <c r="E39" s="441"/>
      <c r="F39" s="441"/>
      <c r="G39" s="312"/>
      <c r="H39" s="425" t="s">
        <v>603</v>
      </c>
      <c r="I39" s="425"/>
      <c r="J39" s="425"/>
      <c r="K39" s="425"/>
      <c r="L39" s="425"/>
      <c r="M39" s="191"/>
      <c r="N39" s="192"/>
      <c r="O39" s="192"/>
      <c r="P39" s="192"/>
      <c r="Q39" s="192"/>
      <c r="R39" s="138"/>
      <c r="S39" s="138"/>
      <c r="T39" s="138"/>
      <c r="U39" s="138"/>
      <c r="V39" s="138"/>
      <c r="W39" s="138"/>
      <c r="X39" s="138"/>
      <c r="Y39" s="138"/>
    </row>
    <row r="40" spans="1:25" ht="22.2" customHeight="1">
      <c r="A40" s="138"/>
      <c r="B40" s="101"/>
      <c r="C40" s="440" t="s">
        <v>397</v>
      </c>
      <c r="D40" s="440"/>
      <c r="E40" s="440"/>
      <c r="F40" s="440"/>
      <c r="G40" s="312"/>
      <c r="H40" s="425" t="s">
        <v>603</v>
      </c>
      <c r="I40" s="425"/>
      <c r="J40" s="425"/>
      <c r="K40" s="425"/>
      <c r="L40" s="425"/>
      <c r="M40" s="191"/>
      <c r="N40" s="192"/>
      <c r="O40" s="192"/>
      <c r="P40" s="192"/>
      <c r="Q40" s="192"/>
      <c r="R40" s="138"/>
      <c r="S40" s="138"/>
      <c r="T40" s="138"/>
      <c r="U40" s="138"/>
      <c r="V40" s="138"/>
      <c r="W40" s="138"/>
      <c r="X40" s="138"/>
      <c r="Y40" s="138"/>
    </row>
    <row r="41" spans="1:25" ht="34.950000000000003" customHeight="1">
      <c r="A41" s="138"/>
      <c r="B41" s="190">
        <v>17</v>
      </c>
      <c r="C41" s="424" t="s">
        <v>318</v>
      </c>
      <c r="D41" s="424"/>
      <c r="E41" s="424"/>
      <c r="F41" s="424"/>
      <c r="G41" s="339" t="s">
        <v>111</v>
      </c>
      <c r="H41" s="425" t="s">
        <v>603</v>
      </c>
      <c r="I41" s="425"/>
      <c r="J41" s="425"/>
      <c r="K41" s="425"/>
      <c r="L41" s="426"/>
      <c r="M41" s="438"/>
      <c r="N41" s="439"/>
      <c r="O41" s="439"/>
      <c r="P41" s="439"/>
      <c r="Q41" s="439"/>
      <c r="R41" s="138"/>
      <c r="S41" s="138"/>
      <c r="T41" s="138"/>
      <c r="U41" s="138"/>
      <c r="V41" s="138"/>
      <c r="W41" s="138"/>
      <c r="X41" s="138"/>
      <c r="Y41" s="138"/>
    </row>
    <row r="42" spans="1:25" ht="49.95" customHeight="1">
      <c r="A42" s="138"/>
      <c r="B42" s="190">
        <v>18</v>
      </c>
      <c r="C42" s="424" t="s">
        <v>319</v>
      </c>
      <c r="D42" s="424"/>
      <c r="E42" s="424"/>
      <c r="F42" s="424"/>
      <c r="G42" s="339" t="s">
        <v>111</v>
      </c>
      <c r="H42" s="425" t="s">
        <v>603</v>
      </c>
      <c r="I42" s="425"/>
      <c r="J42" s="425"/>
      <c r="K42" s="425"/>
      <c r="L42" s="426"/>
      <c r="M42" s="438"/>
      <c r="N42" s="439"/>
      <c r="O42" s="439"/>
      <c r="P42" s="439"/>
      <c r="Q42" s="439"/>
      <c r="R42" s="138"/>
      <c r="S42" s="138"/>
      <c r="T42" s="138"/>
      <c r="U42" s="138"/>
      <c r="V42" s="138"/>
      <c r="W42" s="138"/>
      <c r="X42" s="138"/>
      <c r="Y42" s="138"/>
    </row>
    <row r="43" spans="1:25" ht="19.95" customHeight="1">
      <c r="A43" s="138"/>
      <c r="B43" s="435" t="s">
        <v>507</v>
      </c>
      <c r="C43" s="436"/>
      <c r="D43" s="436"/>
      <c r="E43" s="436"/>
      <c r="F43" s="436"/>
      <c r="G43" s="436"/>
      <c r="H43" s="436"/>
      <c r="I43" s="436"/>
      <c r="J43" s="436"/>
      <c r="K43" s="436"/>
      <c r="L43" s="437"/>
      <c r="M43" s="191"/>
      <c r="N43" s="192"/>
      <c r="O43" s="192"/>
      <c r="P43" s="192"/>
      <c r="Q43" s="192"/>
      <c r="R43" s="138"/>
      <c r="S43" s="138"/>
      <c r="T43" s="138"/>
      <c r="U43" s="138"/>
      <c r="V43" s="138"/>
      <c r="W43" s="138"/>
      <c r="X43" s="138"/>
      <c r="Y43" s="138"/>
    </row>
    <row r="44" spans="1:25" ht="25.2" customHeight="1">
      <c r="A44" s="138"/>
      <c r="B44" s="190">
        <v>18.100000000000001</v>
      </c>
      <c r="C44" s="440" t="s">
        <v>367</v>
      </c>
      <c r="D44" s="440"/>
      <c r="E44" s="440"/>
      <c r="F44" s="440"/>
      <c r="G44" s="162"/>
      <c r="H44" s="434" t="s">
        <v>603</v>
      </c>
      <c r="I44" s="434"/>
      <c r="J44" s="434"/>
      <c r="K44" s="434"/>
      <c r="L44" s="432"/>
      <c r="M44" s="438"/>
      <c r="N44" s="439"/>
      <c r="O44" s="439"/>
      <c r="P44" s="439"/>
      <c r="Q44" s="439"/>
      <c r="R44" s="138"/>
      <c r="S44" s="138"/>
      <c r="T44" s="138"/>
      <c r="U44" s="138"/>
      <c r="V44" s="138"/>
      <c r="W44" s="138"/>
      <c r="X44" s="138"/>
      <c r="Y44" s="138"/>
    </row>
    <row r="45" spans="1:25" ht="25.2" customHeight="1">
      <c r="A45" s="138"/>
      <c r="B45" s="190">
        <v>18.2</v>
      </c>
      <c r="C45" s="440" t="s">
        <v>368</v>
      </c>
      <c r="D45" s="440"/>
      <c r="E45" s="440"/>
      <c r="F45" s="440"/>
      <c r="G45" s="162"/>
      <c r="H45" s="434" t="s">
        <v>603</v>
      </c>
      <c r="I45" s="434"/>
      <c r="J45" s="434"/>
      <c r="K45" s="434"/>
      <c r="L45" s="432"/>
      <c r="M45" s="438"/>
      <c r="N45" s="439"/>
      <c r="O45" s="439"/>
      <c r="P45" s="439"/>
      <c r="Q45" s="439"/>
      <c r="R45" s="138"/>
      <c r="S45" s="138"/>
      <c r="T45" s="138"/>
      <c r="U45" s="138"/>
      <c r="V45" s="138"/>
      <c r="W45" s="138"/>
      <c r="X45" s="138"/>
      <c r="Y45" s="138"/>
    </row>
    <row r="46" spans="1:2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ht="15.6" customHeight="1">
      <c r="A47" s="138"/>
      <c r="B47" s="399" t="s">
        <v>443</v>
      </c>
      <c r="C47" s="399"/>
      <c r="D47" s="399"/>
      <c r="E47" s="399"/>
      <c r="F47" s="399"/>
      <c r="G47" s="399"/>
      <c r="H47" s="399"/>
      <c r="I47" s="399"/>
      <c r="J47" s="399"/>
      <c r="K47" s="138"/>
      <c r="L47" s="138"/>
      <c r="M47" s="138"/>
      <c r="N47" s="138"/>
      <c r="O47" s="138"/>
      <c r="P47" s="138"/>
      <c r="Q47" s="138"/>
      <c r="R47" s="138"/>
      <c r="S47" s="138"/>
      <c r="T47" s="138"/>
      <c r="U47" s="138"/>
      <c r="V47" s="138"/>
      <c r="W47" s="138"/>
      <c r="X47" s="138"/>
      <c r="Y47" s="138"/>
    </row>
    <row r="48" spans="1:25" ht="311.25" customHeight="1">
      <c r="A48" s="138"/>
      <c r="B48" s="432" t="s">
        <v>619</v>
      </c>
      <c r="C48" s="433"/>
      <c r="D48" s="433"/>
      <c r="E48" s="433"/>
      <c r="F48" s="433"/>
      <c r="G48" s="433"/>
      <c r="H48" s="433"/>
      <c r="I48" s="433"/>
      <c r="J48" s="433"/>
      <c r="K48" s="433"/>
      <c r="L48" s="433"/>
      <c r="M48" s="193"/>
      <c r="N48" s="194"/>
      <c r="O48" s="194"/>
      <c r="P48" s="194"/>
      <c r="Q48" s="194"/>
      <c r="R48" s="138"/>
      <c r="S48" s="138"/>
      <c r="T48" s="138"/>
      <c r="U48" s="138"/>
      <c r="V48" s="138"/>
      <c r="W48" s="138"/>
      <c r="X48" s="138"/>
      <c r="Y48" s="138"/>
    </row>
  </sheetData>
  <sheetProtection algorithmName="SHA-512" hashValue="mglvMi5LxaIRvJdxpv7mMaYnE7bdCsWx8sRe/+tz2J99JdTVK5TbpCuvDU2QGOaXUU6JVam2nVxssD1JflZS7A==" saltValue="Vyj/met/EVcykPh9dOBxvA=="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selection activeCell="B5" sqref="B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3"/>
      <c r="B1" s="163" t="s">
        <v>110</v>
      </c>
      <c r="C1" s="138"/>
      <c r="D1" s="96" t="s">
        <v>10</v>
      </c>
      <c r="E1" s="138"/>
      <c r="F1" s="138"/>
      <c r="G1" s="104"/>
      <c r="H1" s="104"/>
      <c r="I1" s="138"/>
    </row>
    <row r="2" spans="1:9" ht="15.6" customHeight="1">
      <c r="A2" s="163"/>
      <c r="B2" s="163" t="s">
        <v>111</v>
      </c>
      <c r="C2" s="138"/>
      <c r="D2" s="97" t="s">
        <v>546</v>
      </c>
      <c r="E2" s="138"/>
      <c r="F2" s="138"/>
      <c r="G2" s="104"/>
      <c r="H2" s="104"/>
      <c r="I2" s="138"/>
    </row>
    <row r="3" spans="1:9">
      <c r="A3" s="138"/>
      <c r="B3" s="138"/>
      <c r="C3" s="138"/>
      <c r="D3" s="138"/>
      <c r="E3" s="138"/>
      <c r="F3" s="138"/>
      <c r="G3" s="104"/>
      <c r="H3" s="104"/>
      <c r="I3" s="138"/>
    </row>
    <row r="4" spans="1:9">
      <c r="A4" s="138"/>
      <c r="B4" s="138"/>
      <c r="C4" s="138"/>
      <c r="D4" s="65" t="s">
        <v>515</v>
      </c>
      <c r="E4" s="66"/>
      <c r="F4" s="66"/>
      <c r="G4" s="104"/>
      <c r="H4" s="104"/>
      <c r="I4" s="138"/>
    </row>
    <row r="5" spans="1:9" ht="21" customHeight="1">
      <c r="A5" s="139"/>
      <c r="B5" s="7" t="s">
        <v>388</v>
      </c>
      <c r="C5" s="8"/>
      <c r="D5" s="8"/>
      <c r="E5" s="40"/>
      <c r="F5" s="8"/>
      <c r="G5" s="204"/>
      <c r="H5" s="204"/>
      <c r="I5" s="139"/>
    </row>
    <row r="6" spans="1:9" ht="15.75" customHeight="1">
      <c r="A6" s="138"/>
      <c r="B6" s="205"/>
      <c r="C6" s="138"/>
      <c r="D6" s="138"/>
      <c r="E6" s="138"/>
      <c r="F6" s="138"/>
      <c r="G6" s="104"/>
      <c r="H6" s="104"/>
      <c r="I6" s="138"/>
    </row>
    <row r="7" spans="1:9" ht="21" customHeight="1">
      <c r="A7" s="138"/>
      <c r="B7" s="444" t="s">
        <v>185</v>
      </c>
      <c r="C7" s="445"/>
      <c r="D7" s="445"/>
      <c r="E7" s="445"/>
      <c r="F7" s="445"/>
      <c r="G7" s="445"/>
      <c r="H7" s="446"/>
      <c r="I7" s="138"/>
    </row>
    <row r="8" spans="1:9" ht="16.5" customHeight="1">
      <c r="A8" s="138"/>
      <c r="B8" s="206"/>
      <c r="C8" s="138"/>
      <c r="D8" s="138"/>
      <c r="E8" s="138"/>
      <c r="F8" s="138"/>
      <c r="G8" s="104"/>
      <c r="H8" s="104"/>
      <c r="I8" s="138"/>
    </row>
    <row r="9" spans="1:9" ht="11.25" customHeight="1">
      <c r="A9" s="138"/>
      <c r="B9" s="138"/>
      <c r="C9" s="138"/>
      <c r="D9" s="138"/>
      <c r="E9" s="207"/>
      <c r="F9" s="138"/>
      <c r="G9" s="98"/>
      <c r="H9" s="208"/>
      <c r="I9" s="104"/>
    </row>
    <row r="10" spans="1:9" ht="55.95" customHeight="1">
      <c r="A10" s="138"/>
      <c r="B10" s="94" t="s">
        <v>158</v>
      </c>
      <c r="C10" s="94" t="s">
        <v>30</v>
      </c>
      <c r="D10" s="209" t="s">
        <v>186</v>
      </c>
      <c r="E10" s="210" t="s">
        <v>187</v>
      </c>
      <c r="F10" s="211" t="s">
        <v>551</v>
      </c>
      <c r="G10" s="212" t="s">
        <v>188</v>
      </c>
      <c r="H10" s="185" t="s">
        <v>189</v>
      </c>
      <c r="I10" s="213" t="s">
        <v>498</v>
      </c>
    </row>
    <row r="11" spans="1:9" ht="31.2" customHeight="1">
      <c r="A11" s="138"/>
      <c r="B11" s="447" t="s">
        <v>190</v>
      </c>
      <c r="C11" s="448"/>
      <c r="D11" s="448"/>
      <c r="E11" s="448"/>
      <c r="F11" s="448"/>
      <c r="G11" s="448"/>
      <c r="H11" s="448"/>
      <c r="I11" s="449"/>
    </row>
    <row r="12" spans="1:9" ht="18.75" customHeight="1">
      <c r="A12" s="138"/>
      <c r="B12" s="166" t="s">
        <v>234</v>
      </c>
      <c r="C12" s="168"/>
      <c r="D12" s="214" t="s">
        <v>191</v>
      </c>
      <c r="E12" s="215" t="s">
        <v>191</v>
      </c>
      <c r="F12" s="216" t="s">
        <v>191</v>
      </c>
      <c r="G12" s="217"/>
      <c r="H12" s="218"/>
      <c r="I12" s="219"/>
    </row>
    <row r="13" spans="1:9" ht="201" customHeight="1">
      <c r="A13" s="138"/>
      <c r="B13" s="101">
        <v>1</v>
      </c>
      <c r="C13" s="102" t="s">
        <v>192</v>
      </c>
      <c r="D13" s="220" t="s">
        <v>517</v>
      </c>
      <c r="E13" s="220" t="s">
        <v>517</v>
      </c>
      <c r="F13" s="230" t="s">
        <v>517</v>
      </c>
      <c r="G13" s="221" t="s">
        <v>542</v>
      </c>
      <c r="H13" s="202"/>
      <c r="I13" s="64" t="s">
        <v>605</v>
      </c>
    </row>
    <row r="14" spans="1:9" ht="29.4" customHeight="1">
      <c r="A14" s="138"/>
      <c r="B14" s="101">
        <v>2</v>
      </c>
      <c r="C14" s="108" t="s">
        <v>193</v>
      </c>
      <c r="D14" s="220" t="s">
        <v>517</v>
      </c>
      <c r="E14" s="220" t="s">
        <v>517</v>
      </c>
      <c r="F14" s="229" t="s">
        <v>517</v>
      </c>
      <c r="G14" s="222"/>
      <c r="H14" s="223"/>
      <c r="I14" s="64"/>
    </row>
    <row r="15" spans="1:9" ht="21" customHeight="1">
      <c r="A15" s="138"/>
      <c r="B15" s="101">
        <v>3</v>
      </c>
      <c r="C15" s="108" t="s">
        <v>194</v>
      </c>
      <c r="D15" s="220" t="s">
        <v>517</v>
      </c>
      <c r="E15" s="220" t="s">
        <v>517</v>
      </c>
      <c r="F15" s="229" t="s">
        <v>517</v>
      </c>
      <c r="G15" s="224"/>
      <c r="H15" s="223"/>
      <c r="I15" s="64"/>
    </row>
    <row r="16" spans="1:9" ht="28.95" customHeight="1">
      <c r="A16" s="138"/>
      <c r="B16" s="101">
        <v>4</v>
      </c>
      <c r="C16" s="225" t="s">
        <v>195</v>
      </c>
      <c r="D16" s="220" t="s">
        <v>517</v>
      </c>
      <c r="E16" s="220" t="s">
        <v>517</v>
      </c>
      <c r="F16" s="229" t="s">
        <v>517</v>
      </c>
      <c r="G16" s="224"/>
      <c r="H16" s="223"/>
      <c r="I16" s="64"/>
    </row>
    <row r="17" spans="1:9" ht="29.4" customHeight="1">
      <c r="A17" s="138"/>
      <c r="B17" s="101">
        <v>5</v>
      </c>
      <c r="C17" s="225" t="s">
        <v>196</v>
      </c>
      <c r="D17" s="220" t="s">
        <v>517</v>
      </c>
      <c r="E17" s="220" t="s">
        <v>517</v>
      </c>
      <c r="F17" s="229" t="s">
        <v>517</v>
      </c>
      <c r="G17" s="224"/>
      <c r="H17" s="223"/>
      <c r="I17" s="64"/>
    </row>
    <row r="18" spans="1:9" ht="18.75" customHeight="1">
      <c r="A18" s="138"/>
      <c r="B18" s="166" t="s">
        <v>235</v>
      </c>
      <c r="C18" s="168"/>
      <c r="D18" s="214" t="s">
        <v>191</v>
      </c>
      <c r="E18" s="215" t="s">
        <v>191</v>
      </c>
      <c r="F18" s="216" t="s">
        <v>191</v>
      </c>
      <c r="G18" s="226" t="s">
        <v>188</v>
      </c>
      <c r="H18" s="218"/>
      <c r="I18" s="219"/>
    </row>
    <row r="19" spans="1:9" ht="162.75" customHeight="1">
      <c r="A19" s="138"/>
      <c r="B19" s="101">
        <v>6</v>
      </c>
      <c r="C19" s="102" t="s">
        <v>197</v>
      </c>
      <c r="D19" s="220" t="s">
        <v>517</v>
      </c>
      <c r="E19" s="220" t="s">
        <v>517</v>
      </c>
      <c r="F19" s="230" t="s">
        <v>517</v>
      </c>
      <c r="G19" s="221" t="s">
        <v>542</v>
      </c>
      <c r="H19" s="203"/>
      <c r="I19" s="64" t="s">
        <v>606</v>
      </c>
    </row>
    <row r="20" spans="1:9" ht="29.4" customHeight="1">
      <c r="A20" s="138"/>
      <c r="B20" s="101">
        <v>7</v>
      </c>
      <c r="C20" s="108" t="s">
        <v>198</v>
      </c>
      <c r="D20" s="220" t="s">
        <v>517</v>
      </c>
      <c r="E20" s="220" t="s">
        <v>517</v>
      </c>
      <c r="F20" s="229" t="s">
        <v>517</v>
      </c>
      <c r="G20" s="224"/>
      <c r="H20" s="223"/>
      <c r="I20" s="64"/>
    </row>
    <row r="21" spans="1:9" ht="27" customHeight="1">
      <c r="A21" s="138"/>
      <c r="B21" s="101">
        <v>8</v>
      </c>
      <c r="C21" s="108" t="s">
        <v>95</v>
      </c>
      <c r="D21" s="220" t="s">
        <v>517</v>
      </c>
      <c r="E21" s="220" t="s">
        <v>517</v>
      </c>
      <c r="F21" s="229" t="s">
        <v>517</v>
      </c>
      <c r="G21" s="224"/>
      <c r="H21" s="223"/>
      <c r="I21" s="64"/>
    </row>
    <row r="22" spans="1:9" ht="28.95" customHeight="1">
      <c r="A22" s="138"/>
      <c r="B22" s="101">
        <v>9</v>
      </c>
      <c r="C22" s="108" t="s">
        <v>199</v>
      </c>
      <c r="D22" s="220" t="s">
        <v>517</v>
      </c>
      <c r="E22" s="220" t="s">
        <v>517</v>
      </c>
      <c r="F22" s="229" t="s">
        <v>517</v>
      </c>
      <c r="G22" s="224"/>
      <c r="H22" s="223"/>
      <c r="I22" s="64"/>
    </row>
    <row r="23" spans="1:9" ht="28.95" customHeight="1">
      <c r="A23" s="138"/>
      <c r="B23" s="101">
        <v>10</v>
      </c>
      <c r="C23" s="108" t="s">
        <v>200</v>
      </c>
      <c r="D23" s="220"/>
      <c r="E23" s="220"/>
      <c r="F23" s="229" t="s">
        <v>110</v>
      </c>
      <c r="G23" s="224"/>
      <c r="H23" s="223"/>
      <c r="I23" s="64"/>
    </row>
    <row r="24" spans="1:9" ht="20.25" customHeight="1">
      <c r="A24" s="138"/>
      <c r="B24" s="101">
        <v>11</v>
      </c>
      <c r="C24" s="108" t="s">
        <v>201</v>
      </c>
      <c r="D24" s="220" t="s">
        <v>517</v>
      </c>
      <c r="E24" s="220"/>
      <c r="F24" s="229" t="s">
        <v>110</v>
      </c>
      <c r="G24" s="224"/>
      <c r="H24" s="223"/>
      <c r="I24" s="64"/>
    </row>
    <row r="25" spans="1:9" ht="31.2" customHeight="1">
      <c r="A25" s="138"/>
      <c r="B25" s="447" t="s">
        <v>202</v>
      </c>
      <c r="C25" s="448"/>
      <c r="D25" s="448"/>
      <c r="E25" s="448"/>
      <c r="F25" s="448"/>
      <c r="G25" s="448"/>
      <c r="H25" s="448"/>
      <c r="I25" s="449"/>
    </row>
    <row r="26" spans="1:9" ht="18.75" customHeight="1">
      <c r="A26" s="138"/>
      <c r="B26" s="166" t="s">
        <v>236</v>
      </c>
      <c r="C26" s="168"/>
      <c r="D26" s="214" t="s">
        <v>191</v>
      </c>
      <c r="E26" s="215" t="s">
        <v>191</v>
      </c>
      <c r="F26" s="216" t="s">
        <v>191</v>
      </c>
      <c r="G26" s="226" t="s">
        <v>188</v>
      </c>
      <c r="H26" s="218"/>
      <c r="I26" s="219"/>
    </row>
    <row r="27" spans="1:9" ht="98.25" customHeight="1">
      <c r="A27" s="138"/>
      <c r="B27" s="101">
        <v>12</v>
      </c>
      <c r="C27" s="102" t="s">
        <v>203</v>
      </c>
      <c r="D27" s="220" t="s">
        <v>517</v>
      </c>
      <c r="E27" s="220" t="s">
        <v>517</v>
      </c>
      <c r="F27" s="230" t="s">
        <v>517</v>
      </c>
      <c r="G27" s="221" t="s">
        <v>542</v>
      </c>
      <c r="H27" s="203"/>
      <c r="I27" s="64" t="s">
        <v>607</v>
      </c>
    </row>
    <row r="28" spans="1:9" ht="29.4" customHeight="1">
      <c r="A28" s="138"/>
      <c r="B28" s="101">
        <v>13</v>
      </c>
      <c r="C28" s="108" t="s">
        <v>204</v>
      </c>
      <c r="D28" s="220" t="s">
        <v>517</v>
      </c>
      <c r="E28" s="220" t="s">
        <v>517</v>
      </c>
      <c r="F28" s="229" t="s">
        <v>517</v>
      </c>
      <c r="G28" s="224"/>
      <c r="H28" s="223"/>
      <c r="I28" s="64"/>
    </row>
    <row r="29" spans="1:9" ht="18.75" customHeight="1">
      <c r="A29" s="138"/>
      <c r="B29" s="101">
        <v>14</v>
      </c>
      <c r="C29" s="108" t="s">
        <v>205</v>
      </c>
      <c r="D29" s="220" t="s">
        <v>517</v>
      </c>
      <c r="E29" s="220" t="s">
        <v>517</v>
      </c>
      <c r="F29" s="229" t="s">
        <v>517</v>
      </c>
      <c r="G29" s="224"/>
      <c r="H29" s="223"/>
      <c r="I29" s="64"/>
    </row>
    <row r="30" spans="1:9">
      <c r="A30" s="138"/>
      <c r="B30" s="101">
        <v>15</v>
      </c>
      <c r="C30" s="108" t="s">
        <v>206</v>
      </c>
      <c r="D30" s="220" t="s">
        <v>517</v>
      </c>
      <c r="E30" s="220" t="s">
        <v>517</v>
      </c>
      <c r="F30" s="229" t="s">
        <v>517</v>
      </c>
      <c r="G30" s="224"/>
      <c r="H30" s="223"/>
      <c r="I30" s="64"/>
    </row>
    <row r="31" spans="1:9" ht="15" customHeight="1">
      <c r="A31" s="138"/>
      <c r="B31" s="101">
        <v>16</v>
      </c>
      <c r="C31" s="108" t="s">
        <v>207</v>
      </c>
      <c r="D31" s="220" t="s">
        <v>517</v>
      </c>
      <c r="E31" s="220" t="s">
        <v>517</v>
      </c>
      <c r="F31" s="229" t="s">
        <v>517</v>
      </c>
      <c r="G31" s="224"/>
      <c r="H31" s="223"/>
      <c r="I31" s="64"/>
    </row>
    <row r="32" spans="1:9" ht="18.75" customHeight="1">
      <c r="A32" s="138"/>
      <c r="B32" s="166" t="s">
        <v>237</v>
      </c>
      <c r="C32" s="168"/>
      <c r="D32" s="214" t="s">
        <v>191</v>
      </c>
      <c r="E32" s="215" t="s">
        <v>191</v>
      </c>
      <c r="F32" s="216" t="s">
        <v>191</v>
      </c>
      <c r="G32" s="226" t="s">
        <v>188</v>
      </c>
      <c r="H32" s="218"/>
      <c r="I32" s="219"/>
    </row>
    <row r="33" spans="1:9" ht="144">
      <c r="A33" s="138"/>
      <c r="B33" s="101">
        <v>17</v>
      </c>
      <c r="C33" s="102" t="s">
        <v>208</v>
      </c>
      <c r="D33" s="220" t="s">
        <v>517</v>
      </c>
      <c r="E33" s="220" t="s">
        <v>517</v>
      </c>
      <c r="F33" s="230" t="s">
        <v>517</v>
      </c>
      <c r="G33" s="221"/>
      <c r="H33" s="203"/>
      <c r="I33" s="64" t="s">
        <v>641</v>
      </c>
    </row>
    <row r="34" spans="1:9" ht="29.4" customHeight="1">
      <c r="A34" s="138"/>
      <c r="B34" s="101">
        <v>18</v>
      </c>
      <c r="C34" s="108" t="s">
        <v>209</v>
      </c>
      <c r="D34" s="220" t="s">
        <v>517</v>
      </c>
      <c r="E34" s="220" t="s">
        <v>517</v>
      </c>
      <c r="F34" s="229" t="s">
        <v>517</v>
      </c>
      <c r="G34" s="224"/>
      <c r="H34" s="223"/>
      <c r="I34" s="64"/>
    </row>
    <row r="35" spans="1:9" ht="21" customHeight="1">
      <c r="A35" s="138"/>
      <c r="B35" s="101">
        <v>19</v>
      </c>
      <c r="C35" s="108" t="s">
        <v>205</v>
      </c>
      <c r="D35" s="220" t="s">
        <v>517</v>
      </c>
      <c r="E35" s="220" t="s">
        <v>517</v>
      </c>
      <c r="F35" s="229" t="s">
        <v>517</v>
      </c>
      <c r="G35" s="224"/>
      <c r="H35" s="223"/>
      <c r="I35" s="64"/>
    </row>
    <row r="36" spans="1:9" ht="22.5" customHeight="1">
      <c r="A36" s="138"/>
      <c r="B36" s="101">
        <v>20</v>
      </c>
      <c r="C36" s="108" t="s">
        <v>210</v>
      </c>
      <c r="D36" s="220" t="s">
        <v>517</v>
      </c>
      <c r="E36" s="220" t="s">
        <v>517</v>
      </c>
      <c r="F36" s="229" t="s">
        <v>517</v>
      </c>
      <c r="G36" s="224"/>
      <c r="H36" s="223"/>
      <c r="I36" s="64"/>
    </row>
    <row r="37" spans="1:9" ht="30" customHeight="1">
      <c r="A37" s="138"/>
      <c r="B37" s="101">
        <v>21</v>
      </c>
      <c r="C37" s="108" t="s">
        <v>428</v>
      </c>
      <c r="D37" s="220" t="s">
        <v>517</v>
      </c>
      <c r="E37" s="220" t="s">
        <v>517</v>
      </c>
      <c r="F37" s="229" t="s">
        <v>517</v>
      </c>
      <c r="G37" s="227"/>
      <c r="H37" s="223"/>
      <c r="I37" s="64" t="s">
        <v>620</v>
      </c>
    </row>
    <row r="38" spans="1:9" ht="18.75" customHeight="1">
      <c r="A38" s="138"/>
      <c r="B38" s="166" t="s">
        <v>211</v>
      </c>
      <c r="C38" s="168"/>
      <c r="D38" s="214" t="s">
        <v>191</v>
      </c>
      <c r="E38" s="215" t="s">
        <v>191</v>
      </c>
      <c r="F38" s="216" t="s">
        <v>191</v>
      </c>
      <c r="G38" s="226" t="s">
        <v>188</v>
      </c>
      <c r="H38" s="218"/>
      <c r="I38" s="219"/>
    </row>
    <row r="39" spans="1:9" ht="72">
      <c r="A39" s="138"/>
      <c r="B39" s="101">
        <v>22</v>
      </c>
      <c r="C39" s="102" t="s">
        <v>212</v>
      </c>
      <c r="D39" s="220"/>
      <c r="E39" s="220" t="s">
        <v>517</v>
      </c>
      <c r="F39" s="230" t="s">
        <v>517</v>
      </c>
      <c r="G39" s="221"/>
      <c r="H39" s="203"/>
      <c r="I39" s="64" t="s">
        <v>642</v>
      </c>
    </row>
    <row r="40" spans="1:9" ht="29.4" customHeight="1">
      <c r="A40" s="138"/>
      <c r="B40" s="101">
        <v>23</v>
      </c>
      <c r="C40" s="108" t="s">
        <v>213</v>
      </c>
      <c r="D40" s="220"/>
      <c r="E40" s="220" t="s">
        <v>517</v>
      </c>
      <c r="F40" s="229" t="s">
        <v>517</v>
      </c>
      <c r="G40" s="222"/>
      <c r="H40" s="223"/>
      <c r="I40" s="64"/>
    </row>
    <row r="41" spans="1:9">
      <c r="A41" s="138"/>
      <c r="B41" s="101">
        <v>24</v>
      </c>
      <c r="C41" s="108" t="s">
        <v>214</v>
      </c>
      <c r="D41" s="220" t="s">
        <v>517</v>
      </c>
      <c r="E41" s="220" t="s">
        <v>517</v>
      </c>
      <c r="F41" s="229" t="s">
        <v>517</v>
      </c>
      <c r="G41" s="224"/>
      <c r="H41" s="223"/>
      <c r="I41" s="64"/>
    </row>
    <row r="42" spans="1:9">
      <c r="A42" s="138"/>
      <c r="B42" s="101">
        <v>25</v>
      </c>
      <c r="C42" s="108" t="s">
        <v>215</v>
      </c>
      <c r="D42" s="220"/>
      <c r="E42" s="220" t="s">
        <v>517</v>
      </c>
      <c r="F42" s="229" t="s">
        <v>517</v>
      </c>
      <c r="G42" s="224"/>
      <c r="H42" s="223"/>
      <c r="I42" s="64"/>
    </row>
    <row r="43" spans="1:9">
      <c r="A43" s="138"/>
      <c r="B43" s="138"/>
      <c r="C43" s="145"/>
      <c r="D43" s="103"/>
      <c r="E43" s="103"/>
      <c r="F43" s="103"/>
      <c r="G43" s="105"/>
      <c r="H43" s="228"/>
      <c r="I43" s="138"/>
    </row>
    <row r="44" spans="1:9" ht="15.6" customHeight="1">
      <c r="A44" s="138"/>
      <c r="B44" s="451" t="s">
        <v>443</v>
      </c>
      <c r="C44" s="451"/>
      <c r="D44" s="451"/>
      <c r="E44" s="451"/>
      <c r="F44" s="451"/>
      <c r="G44" s="451"/>
      <c r="H44" s="451"/>
      <c r="I44" s="138"/>
    </row>
    <row r="45" spans="1:9" ht="72.75" customHeight="1">
      <c r="A45" s="138"/>
      <c r="B45" s="432" t="s">
        <v>543</v>
      </c>
      <c r="C45" s="433"/>
      <c r="D45" s="433"/>
      <c r="E45" s="433"/>
      <c r="F45" s="433"/>
      <c r="G45" s="433"/>
      <c r="H45" s="433"/>
      <c r="I45" s="450"/>
    </row>
    <row r="62" ht="15" customHeight="1"/>
  </sheetData>
  <sheetProtection algorithmName="SHA-512" hashValue="Ik2/hfaqDhbcsHqieTq7vTbV5M8MZdV3TWQV97CHCglzd+lqoeMhlbv/2oCWwib2rcE8jdw/FW8yzCPSlThEsA==" saltValue="ATgE7mX6hTx/aHRRDQZ9L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8" t="s">
        <v>110</v>
      </c>
      <c r="C1" s="238"/>
      <c r="D1" s="239"/>
      <c r="E1" s="2"/>
      <c r="F1" s="239"/>
      <c r="G1" s="2"/>
      <c r="H1" s="2"/>
      <c r="I1" s="2"/>
      <c r="J1" s="2"/>
      <c r="K1" s="2"/>
    </row>
    <row r="2" spans="1:11" ht="15.6" customHeight="1">
      <c r="A2" s="2"/>
      <c r="B2" s="238" t="s">
        <v>111</v>
      </c>
      <c r="C2" s="238"/>
      <c r="D2" s="240"/>
      <c r="E2" s="96" t="s">
        <v>10</v>
      </c>
      <c r="F2" s="241"/>
      <c r="G2" s="2"/>
      <c r="H2" s="2"/>
      <c r="I2" s="2"/>
      <c r="J2" s="2"/>
      <c r="K2" s="2"/>
    </row>
    <row r="3" spans="1:11" ht="15" customHeight="1">
      <c r="A3" s="2"/>
      <c r="B3" s="238" t="s">
        <v>112</v>
      </c>
      <c r="C3" s="238"/>
      <c r="D3" s="239"/>
      <c r="E3" s="97" t="s">
        <v>546</v>
      </c>
      <c r="F3" s="241"/>
      <c r="G3" s="2"/>
      <c r="H3" s="2"/>
      <c r="I3" s="2"/>
      <c r="J3" s="2"/>
      <c r="K3" s="2"/>
    </row>
    <row r="4" spans="1:11" ht="15.6">
      <c r="A4" s="2"/>
      <c r="B4" s="242"/>
      <c r="C4" s="242"/>
      <c r="D4" s="239"/>
      <c r="E4" s="2"/>
      <c r="F4" s="239"/>
      <c r="G4" s="2"/>
      <c r="H4" s="2"/>
      <c r="I4" s="2"/>
      <c r="J4" s="2"/>
      <c r="K4" s="2"/>
    </row>
    <row r="5" spans="1:11" ht="15.6">
      <c r="A5" s="2"/>
      <c r="B5" s="242"/>
      <c r="C5" s="242"/>
      <c r="D5" s="239"/>
      <c r="E5" s="65" t="s">
        <v>515</v>
      </c>
      <c r="F5" s="243"/>
      <c r="G5" s="2"/>
      <c r="H5" s="2"/>
      <c r="I5" s="2"/>
      <c r="J5" s="2"/>
      <c r="K5" s="2"/>
    </row>
    <row r="6" spans="1:11" ht="21" customHeight="1">
      <c r="A6" s="139"/>
      <c r="B6" s="244" t="s">
        <v>389</v>
      </c>
      <c r="C6" s="107"/>
      <c r="D6" s="107"/>
      <c r="E6" s="40"/>
      <c r="F6" s="245"/>
      <c r="G6" s="139"/>
      <c r="H6" s="139"/>
      <c r="I6" s="139"/>
      <c r="J6" s="139"/>
      <c r="K6" s="139"/>
    </row>
    <row r="7" spans="1:11" ht="5.25" customHeight="1">
      <c r="A7" s="2"/>
      <c r="B7" s="492"/>
      <c r="C7" s="492"/>
      <c r="D7" s="492"/>
      <c r="E7" s="2"/>
      <c r="F7" s="239"/>
      <c r="G7" s="2"/>
      <c r="H7" s="2"/>
      <c r="I7" s="2"/>
      <c r="J7" s="2"/>
      <c r="K7" s="2"/>
    </row>
    <row r="8" spans="1:11" ht="83.25" customHeight="1">
      <c r="A8" s="2"/>
      <c r="B8" s="493" t="s">
        <v>296</v>
      </c>
      <c r="C8" s="493"/>
      <c r="D8" s="493"/>
      <c r="E8" s="493"/>
      <c r="F8" s="493"/>
      <c r="G8" s="2"/>
      <c r="H8" s="2"/>
      <c r="I8" s="2"/>
      <c r="J8" s="2"/>
      <c r="K8" s="2"/>
    </row>
    <row r="9" spans="1:11" ht="4.5" customHeight="1">
      <c r="A9" s="2"/>
      <c r="B9" s="242"/>
      <c r="C9" s="242"/>
      <c r="D9" s="247"/>
      <c r="E9" s="2"/>
      <c r="F9" s="239"/>
      <c r="G9" s="2"/>
      <c r="H9" s="2"/>
      <c r="I9" s="2"/>
      <c r="J9" s="2"/>
      <c r="K9" s="2"/>
    </row>
    <row r="10" spans="1:11" ht="28.5" customHeight="1">
      <c r="A10" s="2"/>
      <c r="B10" s="488" t="s">
        <v>113</v>
      </c>
      <c r="C10" s="488"/>
      <c r="D10" s="488"/>
      <c r="E10" s="488"/>
      <c r="F10" s="488"/>
      <c r="G10" s="248"/>
      <c r="H10" s="249"/>
      <c r="I10" s="249"/>
      <c r="J10" s="2"/>
      <c r="K10" s="2"/>
    </row>
    <row r="11" spans="1:11" ht="15.6">
      <c r="A11" s="2"/>
      <c r="B11" s="242"/>
      <c r="C11" s="242"/>
      <c r="D11" s="239"/>
      <c r="E11" s="2"/>
      <c r="F11" s="239"/>
      <c r="G11" s="2"/>
      <c r="H11" s="2"/>
      <c r="I11" s="2"/>
      <c r="J11" s="2"/>
      <c r="K11" s="2"/>
    </row>
    <row r="12" spans="1:11" ht="26.25" customHeight="1">
      <c r="A12" s="250"/>
      <c r="B12" s="251" t="s">
        <v>29</v>
      </c>
      <c r="C12" s="463" t="s">
        <v>114</v>
      </c>
      <c r="D12" s="464"/>
      <c r="E12" s="252" t="s">
        <v>299</v>
      </c>
      <c r="F12" s="253" t="s">
        <v>308</v>
      </c>
      <c r="G12" s="250"/>
      <c r="H12" s="250"/>
      <c r="I12" s="250"/>
      <c r="J12" s="250"/>
      <c r="K12" s="250"/>
    </row>
    <row r="13" spans="1:11" ht="37.5" customHeight="1">
      <c r="A13" s="2"/>
      <c r="B13" s="455" t="s">
        <v>115</v>
      </c>
      <c r="C13" s="455"/>
      <c r="D13" s="455"/>
      <c r="E13" s="297" t="s">
        <v>517</v>
      </c>
      <c r="F13" s="254"/>
      <c r="G13" s="2"/>
      <c r="H13" s="255" t="s">
        <v>117</v>
      </c>
      <c r="I13" s="256"/>
      <c r="J13" s="256"/>
      <c r="K13" s="2"/>
    </row>
    <row r="14" spans="1:11" ht="26.25" customHeight="1">
      <c r="A14" s="257"/>
      <c r="B14" s="258">
        <v>1</v>
      </c>
      <c r="C14" s="458" t="s">
        <v>118</v>
      </c>
      <c r="D14" s="459"/>
      <c r="E14" s="235" t="s">
        <v>517</v>
      </c>
      <c r="F14" s="64"/>
      <c r="G14" s="257"/>
      <c r="H14" s="255" t="s">
        <v>119</v>
      </c>
      <c r="I14" s="259"/>
      <c r="J14" s="259"/>
      <c r="K14" s="257"/>
    </row>
    <row r="15" spans="1:11" ht="26.25" customHeight="1">
      <c r="A15" s="2"/>
      <c r="B15" s="481" t="s">
        <v>508</v>
      </c>
      <c r="C15" s="468"/>
      <c r="D15" s="468"/>
      <c r="E15" s="468"/>
      <c r="F15" s="469"/>
      <c r="G15" s="2"/>
      <c r="H15" s="255" t="s">
        <v>120</v>
      </c>
      <c r="I15" s="256"/>
      <c r="J15" s="256"/>
      <c r="K15" s="2"/>
    </row>
    <row r="16" spans="1:11" ht="51.75" customHeight="1">
      <c r="A16" s="2"/>
      <c r="B16" s="260">
        <v>1.1000000000000001</v>
      </c>
      <c r="C16" s="458" t="s">
        <v>121</v>
      </c>
      <c r="D16" s="459"/>
      <c r="E16" s="465" t="s">
        <v>555</v>
      </c>
      <c r="F16" s="466"/>
      <c r="G16" s="2"/>
      <c r="H16" s="255" t="s">
        <v>122</v>
      </c>
      <c r="I16" s="256"/>
      <c r="J16" s="256"/>
      <c r="K16" s="2"/>
    </row>
    <row r="17" spans="1:11" ht="26.25" customHeight="1">
      <c r="A17" s="2"/>
      <c r="B17" s="260">
        <v>1.2</v>
      </c>
      <c r="C17" s="458" t="s">
        <v>123</v>
      </c>
      <c r="D17" s="459"/>
      <c r="E17" s="465" t="s">
        <v>529</v>
      </c>
      <c r="F17" s="466"/>
      <c r="G17" s="2"/>
      <c r="H17" s="255" t="s">
        <v>124</v>
      </c>
      <c r="I17" s="256"/>
      <c r="J17" s="256"/>
      <c r="K17" s="2"/>
    </row>
    <row r="18" spans="1:11" ht="48.75" customHeight="1">
      <c r="A18" s="2"/>
      <c r="B18" s="260">
        <v>1.3</v>
      </c>
      <c r="C18" s="458" t="s">
        <v>126</v>
      </c>
      <c r="D18" s="459"/>
      <c r="E18" s="465" t="s">
        <v>556</v>
      </c>
      <c r="F18" s="466"/>
      <c r="G18" s="2"/>
      <c r="H18" s="255" t="s">
        <v>127</v>
      </c>
      <c r="I18" s="256"/>
      <c r="J18" s="256"/>
      <c r="K18" s="2"/>
    </row>
    <row r="19" spans="1:11" ht="48" customHeight="1">
      <c r="A19" s="2"/>
      <c r="B19" s="260">
        <v>1.4</v>
      </c>
      <c r="C19" s="458" t="s">
        <v>128</v>
      </c>
      <c r="D19" s="459"/>
      <c r="E19" s="286" t="s">
        <v>124</v>
      </c>
      <c r="F19" s="232" t="s">
        <v>592</v>
      </c>
      <c r="G19" s="2"/>
      <c r="H19" s="256"/>
      <c r="I19" s="256"/>
      <c r="J19" s="256"/>
      <c r="K19" s="2"/>
    </row>
    <row r="20" spans="1:11" ht="26.25" customHeight="1">
      <c r="A20" s="2"/>
      <c r="B20" s="260">
        <v>1.5</v>
      </c>
      <c r="C20" s="458" t="s">
        <v>129</v>
      </c>
      <c r="D20" s="459"/>
      <c r="E20" s="465" t="s">
        <v>553</v>
      </c>
      <c r="F20" s="466"/>
      <c r="G20" s="2"/>
      <c r="H20" s="2"/>
      <c r="I20" s="2"/>
      <c r="J20" s="2"/>
      <c r="K20" s="2"/>
    </row>
    <row r="21" spans="1:11" ht="26.25" customHeight="1">
      <c r="A21" s="2"/>
      <c r="B21" s="260">
        <v>1.6</v>
      </c>
      <c r="C21" s="458" t="s">
        <v>130</v>
      </c>
      <c r="D21" s="459"/>
      <c r="E21" s="465" t="s">
        <v>517</v>
      </c>
      <c r="F21" s="466"/>
      <c r="G21" s="2"/>
      <c r="H21" s="2"/>
      <c r="I21" s="2"/>
      <c r="J21" s="2"/>
      <c r="K21" s="2"/>
    </row>
    <row r="22" spans="1:11" ht="26.25" customHeight="1">
      <c r="A22" s="2"/>
      <c r="B22" s="260">
        <v>1.7</v>
      </c>
      <c r="C22" s="458" t="s">
        <v>131</v>
      </c>
      <c r="D22" s="459"/>
      <c r="E22" s="465" t="s">
        <v>111</v>
      </c>
      <c r="F22" s="466"/>
      <c r="G22" s="2"/>
      <c r="H22" s="2"/>
      <c r="I22" s="2"/>
      <c r="J22" s="2"/>
      <c r="K22" s="2"/>
    </row>
    <row r="23" spans="1:11" ht="18.75" customHeight="1">
      <c r="A23" s="256" t="s">
        <v>124</v>
      </c>
      <c r="B23" s="261" t="s">
        <v>132</v>
      </c>
      <c r="C23" s="262"/>
      <c r="D23" s="262"/>
      <c r="E23" s="263"/>
      <c r="F23" s="264"/>
      <c r="G23" s="2"/>
      <c r="H23" s="2"/>
      <c r="I23" s="2"/>
      <c r="J23" s="2"/>
      <c r="K23" s="2"/>
    </row>
    <row r="24" spans="1:11" ht="60" customHeight="1">
      <c r="A24" s="256" t="s">
        <v>125</v>
      </c>
      <c r="B24" s="489"/>
      <c r="C24" s="490"/>
      <c r="D24" s="490"/>
      <c r="E24" s="490"/>
      <c r="F24" s="491"/>
      <c r="G24" s="2"/>
      <c r="H24" s="2"/>
      <c r="I24" s="2"/>
      <c r="J24" s="2"/>
      <c r="K24" s="2"/>
    </row>
    <row r="25" spans="1:11" ht="30" customHeight="1">
      <c r="A25" s="256" t="s">
        <v>127</v>
      </c>
      <c r="B25" s="242"/>
      <c r="C25" s="242"/>
      <c r="D25" s="239"/>
      <c r="E25" s="2"/>
      <c r="F25" s="239"/>
      <c r="G25" s="2"/>
      <c r="H25" s="2"/>
      <c r="I25" s="2"/>
      <c r="J25" s="2"/>
      <c r="K25" s="2"/>
    </row>
    <row r="26" spans="1:11" ht="59.4" customHeight="1">
      <c r="A26" s="2"/>
      <c r="B26" s="488" t="s">
        <v>450</v>
      </c>
      <c r="C26" s="488"/>
      <c r="D26" s="488"/>
      <c r="E26" s="488"/>
      <c r="F26" s="488"/>
      <c r="G26" s="248"/>
      <c r="H26" s="248"/>
      <c r="I26" s="248"/>
      <c r="J26" s="2"/>
      <c r="K26" s="2"/>
    </row>
    <row r="27" spans="1:11" ht="6" customHeight="1">
      <c r="A27" s="2"/>
      <c r="B27" s="265"/>
      <c r="C27" s="265"/>
      <c r="D27" s="265"/>
      <c r="E27" s="266"/>
      <c r="F27" s="265"/>
      <c r="G27" s="248"/>
      <c r="H27" s="248"/>
      <c r="I27" s="248"/>
      <c r="J27" s="2"/>
      <c r="K27" s="2"/>
    </row>
    <row r="28" spans="1:11" ht="54" customHeight="1">
      <c r="A28" s="2"/>
      <c r="B28" s="494" t="s">
        <v>133</v>
      </c>
      <c r="C28" s="494"/>
      <c r="D28" s="494"/>
      <c r="E28" s="494"/>
      <c r="F28" s="494"/>
      <c r="G28" s="248"/>
      <c r="H28" s="248"/>
      <c r="I28" s="248"/>
      <c r="J28" s="2"/>
      <c r="K28" s="2"/>
    </row>
    <row r="29" spans="1:11" ht="26.25" customHeight="1">
      <c r="A29" s="250"/>
      <c r="B29" s="251" t="s">
        <v>29</v>
      </c>
      <c r="C29" s="463" t="s">
        <v>114</v>
      </c>
      <c r="D29" s="464"/>
      <c r="E29" s="252" t="s">
        <v>299</v>
      </c>
      <c r="F29" s="253" t="s">
        <v>308</v>
      </c>
      <c r="G29" s="250"/>
      <c r="H29" s="250"/>
      <c r="I29" s="250"/>
      <c r="J29" s="250"/>
      <c r="K29" s="250"/>
    </row>
    <row r="30" spans="1:11" ht="37.5" customHeight="1">
      <c r="A30" s="2"/>
      <c r="B30" s="455" t="s">
        <v>134</v>
      </c>
      <c r="C30" s="455"/>
      <c r="D30" s="455"/>
      <c r="E30" s="297" t="s">
        <v>517</v>
      </c>
      <c r="F30" s="254"/>
      <c r="G30" s="2"/>
      <c r="H30" s="2"/>
      <c r="I30" s="2"/>
      <c r="J30" s="2"/>
      <c r="K30" s="2"/>
    </row>
    <row r="31" spans="1:11" ht="56.4" customHeight="1">
      <c r="A31" s="257"/>
      <c r="B31" s="267">
        <v>2</v>
      </c>
      <c r="C31" s="475" t="s">
        <v>487</v>
      </c>
      <c r="D31" s="476"/>
      <c r="E31" s="235" t="s">
        <v>517</v>
      </c>
      <c r="F31" s="232" t="s">
        <v>557</v>
      </c>
      <c r="G31" s="257"/>
      <c r="H31" s="257"/>
      <c r="I31" s="257"/>
      <c r="J31" s="257"/>
      <c r="K31" s="257"/>
    </row>
    <row r="32" spans="1:11" ht="41.4" customHeight="1">
      <c r="A32" s="2"/>
      <c r="B32" s="467" t="s">
        <v>509</v>
      </c>
      <c r="C32" s="468"/>
      <c r="D32" s="468"/>
      <c r="E32" s="468"/>
      <c r="F32" s="469"/>
      <c r="G32" s="2"/>
      <c r="H32" s="2"/>
      <c r="I32" s="2"/>
      <c r="J32" s="2"/>
      <c r="K32" s="2"/>
    </row>
    <row r="33" spans="1:11" ht="37.5" customHeight="1">
      <c r="A33" s="2"/>
      <c r="B33" s="268">
        <v>2.1</v>
      </c>
      <c r="C33" s="477" t="s">
        <v>135</v>
      </c>
      <c r="D33" s="478"/>
      <c r="E33" s="233" t="s">
        <v>517</v>
      </c>
      <c r="F33" s="234" t="s">
        <v>558</v>
      </c>
      <c r="G33" s="2"/>
      <c r="H33" s="2"/>
      <c r="I33" s="2"/>
      <c r="J33" s="2"/>
      <c r="K33" s="2"/>
    </row>
    <row r="34" spans="1:11" ht="26.25" customHeight="1">
      <c r="A34" s="2"/>
      <c r="B34" s="268">
        <v>2.2000000000000002</v>
      </c>
      <c r="C34" s="458" t="s">
        <v>136</v>
      </c>
      <c r="D34" s="459"/>
      <c r="E34" s="233" t="s">
        <v>110</v>
      </c>
      <c r="F34" s="234"/>
      <c r="G34" s="2"/>
      <c r="H34" s="2"/>
      <c r="I34" s="2"/>
      <c r="J34" s="2"/>
      <c r="K34" s="2"/>
    </row>
    <row r="35" spans="1:11" ht="26.25" customHeight="1">
      <c r="A35" s="2"/>
      <c r="B35" s="268">
        <v>2.2999999999999998</v>
      </c>
      <c r="C35" s="458" t="s">
        <v>137</v>
      </c>
      <c r="D35" s="459"/>
      <c r="E35" s="233" t="s">
        <v>518</v>
      </c>
      <c r="F35" s="234"/>
      <c r="G35" s="2"/>
      <c r="H35" s="2"/>
      <c r="I35" s="2"/>
      <c r="J35" s="2"/>
      <c r="K35" s="2"/>
    </row>
    <row r="36" spans="1:11" ht="26.25" customHeight="1">
      <c r="A36" s="2"/>
      <c r="B36" s="268">
        <v>2.4</v>
      </c>
      <c r="C36" s="479" t="s">
        <v>138</v>
      </c>
      <c r="D36" s="480"/>
      <c r="E36" s="233" t="s">
        <v>518</v>
      </c>
      <c r="F36" s="234"/>
      <c r="G36" s="2"/>
      <c r="H36" s="2"/>
      <c r="I36" s="2"/>
      <c r="J36" s="2"/>
      <c r="K36" s="2"/>
    </row>
    <row r="37" spans="1:11" ht="26.25" customHeight="1">
      <c r="A37" s="2"/>
      <c r="B37" s="268">
        <v>2.5</v>
      </c>
      <c r="C37" s="458" t="s">
        <v>139</v>
      </c>
      <c r="D37" s="459"/>
      <c r="E37" s="465" t="s">
        <v>530</v>
      </c>
      <c r="F37" s="466"/>
      <c r="G37" s="2"/>
      <c r="H37" s="2"/>
      <c r="I37" s="2"/>
      <c r="J37" s="2"/>
      <c r="K37" s="2"/>
    </row>
    <row r="38" spans="1:11" ht="111.75" customHeight="1">
      <c r="A38" s="2"/>
      <c r="B38" s="260">
        <v>2.6</v>
      </c>
      <c r="C38" s="458" t="s">
        <v>140</v>
      </c>
      <c r="D38" s="459"/>
      <c r="E38" s="465" t="s">
        <v>531</v>
      </c>
      <c r="F38" s="466"/>
      <c r="G38" s="2"/>
      <c r="H38" s="2"/>
      <c r="I38" s="2"/>
      <c r="J38" s="2"/>
      <c r="K38" s="2"/>
    </row>
    <row r="39" spans="1:11" ht="60" customHeight="1">
      <c r="A39" s="2"/>
      <c r="B39" s="268">
        <v>2.7</v>
      </c>
      <c r="C39" s="477" t="s">
        <v>141</v>
      </c>
      <c r="D39" s="478"/>
      <c r="E39" s="233" t="s">
        <v>518</v>
      </c>
      <c r="F39" s="234" t="s">
        <v>532</v>
      </c>
      <c r="G39" s="2"/>
      <c r="H39" s="2"/>
      <c r="I39" s="2"/>
      <c r="J39" s="2"/>
      <c r="K39" s="2"/>
    </row>
    <row r="40" spans="1:11" ht="18.75" customHeight="1">
      <c r="A40" s="256" t="s">
        <v>124</v>
      </c>
      <c r="B40" s="261" t="s">
        <v>132</v>
      </c>
      <c r="C40" s="262"/>
      <c r="D40" s="262"/>
      <c r="E40" s="263"/>
      <c r="F40" s="264"/>
      <c r="G40" s="2"/>
      <c r="H40" s="2"/>
      <c r="I40" s="2"/>
      <c r="J40" s="2"/>
      <c r="K40" s="2"/>
    </row>
    <row r="41" spans="1:11" ht="92.25" customHeight="1">
      <c r="A41" s="256" t="s">
        <v>125</v>
      </c>
      <c r="B41" s="485" t="s">
        <v>536</v>
      </c>
      <c r="C41" s="486"/>
      <c r="D41" s="486"/>
      <c r="E41" s="486"/>
      <c r="F41" s="487"/>
      <c r="G41" s="2"/>
      <c r="H41" s="2"/>
      <c r="I41" s="2"/>
      <c r="J41" s="2"/>
      <c r="K41" s="2"/>
    </row>
    <row r="42" spans="1:11" ht="15.6">
      <c r="A42" s="2"/>
      <c r="B42" s="242"/>
      <c r="C42" s="242"/>
      <c r="D42" s="239"/>
      <c r="E42" s="2"/>
      <c r="F42" s="239"/>
      <c r="G42" s="2"/>
      <c r="H42" s="2"/>
      <c r="I42" s="2"/>
      <c r="J42" s="2"/>
      <c r="K42" s="2"/>
    </row>
    <row r="43" spans="1:11" ht="55.95" customHeight="1">
      <c r="A43" s="2"/>
      <c r="B43" s="462" t="s">
        <v>142</v>
      </c>
      <c r="C43" s="462"/>
      <c r="D43" s="462"/>
      <c r="E43" s="462"/>
      <c r="F43" s="462"/>
      <c r="G43" s="248"/>
      <c r="H43" s="248"/>
      <c r="I43" s="248"/>
      <c r="J43" s="2"/>
      <c r="K43" s="2"/>
    </row>
    <row r="44" spans="1:11" ht="15.6">
      <c r="A44" s="269"/>
      <c r="B44" s="270"/>
      <c r="C44" s="270"/>
      <c r="D44" s="271"/>
      <c r="E44" s="269"/>
      <c r="F44" s="271"/>
      <c r="G44" s="269"/>
      <c r="H44" s="269"/>
      <c r="I44" s="269"/>
      <c r="J44" s="269"/>
      <c r="K44" s="269"/>
    </row>
    <row r="45" spans="1:11" ht="26.25" customHeight="1">
      <c r="A45" s="250"/>
      <c r="B45" s="251" t="s">
        <v>29</v>
      </c>
      <c r="C45" s="463" t="s">
        <v>114</v>
      </c>
      <c r="D45" s="464"/>
      <c r="E45" s="252" t="s">
        <v>299</v>
      </c>
      <c r="F45" s="253" t="s">
        <v>308</v>
      </c>
      <c r="G45" s="250"/>
      <c r="H45" s="250"/>
      <c r="I45" s="250"/>
      <c r="J45" s="250"/>
      <c r="K45" s="250"/>
    </row>
    <row r="46" spans="1:11" ht="37.5" customHeight="1">
      <c r="A46" s="2"/>
      <c r="B46" s="455" t="s">
        <v>143</v>
      </c>
      <c r="C46" s="455"/>
      <c r="D46" s="455"/>
      <c r="E46" s="297" t="s">
        <v>517</v>
      </c>
      <c r="F46" s="254"/>
      <c r="G46" s="2"/>
      <c r="H46" s="2"/>
      <c r="I46" s="2"/>
      <c r="J46" s="2"/>
      <c r="K46" s="2"/>
    </row>
    <row r="47" spans="1:11" ht="36.6" customHeight="1">
      <c r="A47" s="257"/>
      <c r="B47" s="258">
        <v>3</v>
      </c>
      <c r="C47" s="456" t="s">
        <v>516</v>
      </c>
      <c r="D47" s="457"/>
      <c r="E47" s="235" t="s">
        <v>517</v>
      </c>
      <c r="F47" s="232"/>
      <c r="G47" s="257"/>
      <c r="H47" s="257"/>
      <c r="I47" s="257"/>
      <c r="J47" s="257"/>
      <c r="K47" s="257"/>
    </row>
    <row r="48" spans="1:11" ht="41.4" customHeight="1">
      <c r="A48" s="269"/>
      <c r="B48" s="467" t="s">
        <v>510</v>
      </c>
      <c r="C48" s="468"/>
      <c r="D48" s="468"/>
      <c r="E48" s="468"/>
      <c r="F48" s="469"/>
      <c r="G48" s="269"/>
      <c r="H48" s="269"/>
      <c r="I48" s="269"/>
      <c r="J48" s="269"/>
      <c r="K48" s="269"/>
    </row>
    <row r="49" spans="1:11" ht="54.75" customHeight="1">
      <c r="A49" s="269"/>
      <c r="B49" s="260">
        <v>3.1</v>
      </c>
      <c r="C49" s="458" t="s">
        <v>144</v>
      </c>
      <c r="D49" s="459"/>
      <c r="E49" s="235" t="s">
        <v>517</v>
      </c>
      <c r="F49" s="232" t="s">
        <v>535</v>
      </c>
      <c r="G49" s="269"/>
      <c r="H49" s="269"/>
      <c r="I49" s="269"/>
      <c r="J49" s="269"/>
      <c r="K49" s="269"/>
    </row>
    <row r="50" spans="1:11" ht="25.5" customHeight="1">
      <c r="A50" s="269"/>
      <c r="B50" s="260">
        <v>3.2</v>
      </c>
      <c r="C50" s="458" t="s">
        <v>145</v>
      </c>
      <c r="D50" s="459"/>
      <c r="E50" s="235" t="s">
        <v>518</v>
      </c>
      <c r="F50" s="232"/>
      <c r="G50" s="269"/>
      <c r="H50" s="269"/>
      <c r="I50" s="269"/>
      <c r="J50" s="269"/>
      <c r="K50" s="269"/>
    </row>
    <row r="51" spans="1:11" ht="48.75" customHeight="1">
      <c r="A51" s="2"/>
      <c r="B51" s="260">
        <v>3.3</v>
      </c>
      <c r="C51" s="458" t="s">
        <v>146</v>
      </c>
      <c r="D51" s="459"/>
      <c r="E51" s="470" t="s">
        <v>533</v>
      </c>
      <c r="F51" s="471"/>
      <c r="G51" s="2"/>
      <c r="H51" s="2"/>
      <c r="I51" s="2"/>
      <c r="J51" s="2"/>
      <c r="K51" s="2"/>
    </row>
    <row r="52" spans="1:11" ht="39.75" customHeight="1">
      <c r="A52" s="2"/>
      <c r="B52" s="272">
        <v>3.4</v>
      </c>
      <c r="C52" s="458" t="s">
        <v>147</v>
      </c>
      <c r="D52" s="459"/>
      <c r="E52" s="465" t="s">
        <v>534</v>
      </c>
      <c r="F52" s="466"/>
      <c r="G52" s="2"/>
      <c r="H52" s="2"/>
      <c r="I52" s="2"/>
      <c r="J52" s="2"/>
      <c r="K52" s="2"/>
    </row>
    <row r="53" spans="1:11" ht="40.950000000000003" customHeight="1">
      <c r="A53" s="2"/>
      <c r="B53" s="260">
        <v>3.5</v>
      </c>
      <c r="C53" s="458" t="s">
        <v>377</v>
      </c>
      <c r="D53" s="459"/>
      <c r="E53" s="286" t="s">
        <v>111</v>
      </c>
      <c r="F53" s="236"/>
      <c r="G53" s="2"/>
      <c r="H53" s="2"/>
      <c r="I53" s="2"/>
      <c r="J53" s="2"/>
      <c r="K53" s="2"/>
    </row>
    <row r="54" spans="1:11" ht="49.5" customHeight="1">
      <c r="A54" s="2"/>
      <c r="B54" s="273">
        <v>3.6</v>
      </c>
      <c r="C54" s="482" t="s">
        <v>148</v>
      </c>
      <c r="D54" s="482"/>
      <c r="E54" s="235" t="s">
        <v>518</v>
      </c>
      <c r="F54" s="232" t="s">
        <v>621</v>
      </c>
      <c r="G54" s="2"/>
      <c r="H54" s="2"/>
      <c r="I54" s="2"/>
      <c r="J54" s="2"/>
      <c r="K54" s="2"/>
    </row>
    <row r="55" spans="1:11" ht="18.75" customHeight="1">
      <c r="A55" s="269"/>
      <c r="B55" s="261" t="s">
        <v>132</v>
      </c>
      <c r="C55" s="274"/>
      <c r="D55" s="274"/>
      <c r="E55" s="275"/>
      <c r="F55" s="276"/>
      <c r="G55" s="269"/>
      <c r="H55" s="269"/>
      <c r="I55" s="269"/>
      <c r="J55" s="269"/>
      <c r="K55" s="269"/>
    </row>
    <row r="56" spans="1:11" ht="60" customHeight="1">
      <c r="A56" s="269"/>
      <c r="B56" s="472"/>
      <c r="C56" s="473"/>
      <c r="D56" s="473"/>
      <c r="E56" s="473"/>
      <c r="F56" s="474"/>
      <c r="G56" s="269"/>
      <c r="H56" s="269"/>
      <c r="I56" s="269"/>
      <c r="J56" s="269"/>
      <c r="K56" s="269"/>
    </row>
    <row r="57" spans="1:11" ht="34.5" customHeight="1">
      <c r="A57" s="2"/>
      <c r="B57" s="242"/>
      <c r="C57" s="242"/>
      <c r="D57" s="277"/>
      <c r="E57" s="278"/>
      <c r="F57" s="277"/>
      <c r="G57" s="2"/>
      <c r="H57" s="2"/>
      <c r="I57" s="2"/>
      <c r="J57" s="2"/>
      <c r="K57" s="2"/>
    </row>
    <row r="58" spans="1:11" ht="46.5" customHeight="1">
      <c r="A58" s="2"/>
      <c r="B58" s="462" t="s">
        <v>149</v>
      </c>
      <c r="C58" s="462"/>
      <c r="D58" s="462"/>
      <c r="E58" s="462"/>
      <c r="F58" s="462"/>
      <c r="G58" s="248"/>
      <c r="H58" s="248"/>
      <c r="I58" s="248"/>
      <c r="J58" s="2"/>
      <c r="K58" s="2"/>
    </row>
    <row r="59" spans="1:11" ht="15.6">
      <c r="A59" s="2"/>
      <c r="B59" s="242"/>
      <c r="C59" s="242"/>
      <c r="D59" s="239"/>
      <c r="E59" s="2"/>
      <c r="F59" s="239"/>
      <c r="G59" s="2"/>
      <c r="H59" s="2"/>
      <c r="I59" s="2"/>
      <c r="J59" s="2"/>
      <c r="K59" s="2"/>
    </row>
    <row r="60" spans="1:11" ht="26.25" customHeight="1">
      <c r="A60" s="250"/>
      <c r="B60" s="251" t="s">
        <v>29</v>
      </c>
      <c r="C60" s="463" t="s">
        <v>114</v>
      </c>
      <c r="D60" s="464"/>
      <c r="E60" s="252" t="s">
        <v>299</v>
      </c>
      <c r="F60" s="253" t="s">
        <v>308</v>
      </c>
      <c r="G60" s="250"/>
      <c r="H60" s="250"/>
      <c r="I60" s="250"/>
      <c r="J60" s="250"/>
      <c r="K60" s="250"/>
    </row>
    <row r="61" spans="1:11" ht="37.5" customHeight="1">
      <c r="A61" s="2"/>
      <c r="B61" s="455" t="s">
        <v>320</v>
      </c>
      <c r="C61" s="455"/>
      <c r="D61" s="455"/>
      <c r="E61" s="297" t="s">
        <v>517</v>
      </c>
      <c r="F61" s="254" t="s">
        <v>116</v>
      </c>
      <c r="G61" s="2"/>
      <c r="H61" s="2"/>
      <c r="I61" s="2"/>
      <c r="J61" s="2"/>
      <c r="K61" s="2"/>
    </row>
    <row r="62" spans="1:11" ht="75.75" customHeight="1">
      <c r="A62" s="257"/>
      <c r="B62" s="258">
        <v>4</v>
      </c>
      <c r="C62" s="460" t="s">
        <v>150</v>
      </c>
      <c r="D62" s="461"/>
      <c r="E62" s="235" t="s">
        <v>517</v>
      </c>
      <c r="F62" s="232" t="s">
        <v>559</v>
      </c>
      <c r="G62" s="257"/>
      <c r="H62" s="257"/>
      <c r="I62" s="257"/>
      <c r="J62" s="257"/>
      <c r="K62" s="257"/>
    </row>
    <row r="63" spans="1:11" ht="26.25" customHeight="1">
      <c r="A63" s="269"/>
      <c r="B63" s="481" t="s">
        <v>488</v>
      </c>
      <c r="C63" s="468"/>
      <c r="D63" s="468"/>
      <c r="E63" s="468"/>
      <c r="F63" s="469"/>
      <c r="G63" s="269"/>
      <c r="H63" s="269"/>
      <c r="I63" s="269"/>
      <c r="J63" s="269"/>
      <c r="K63" s="269"/>
    </row>
    <row r="64" spans="1:11" ht="39.75" customHeight="1">
      <c r="A64" s="2"/>
      <c r="B64" s="260">
        <v>4.0999999999999996</v>
      </c>
      <c r="C64" s="458" t="s">
        <v>151</v>
      </c>
      <c r="D64" s="459"/>
      <c r="E64" s="235"/>
      <c r="F64" s="232"/>
      <c r="G64" s="2"/>
      <c r="H64" s="2"/>
      <c r="I64" s="2"/>
      <c r="J64" s="2"/>
      <c r="K64" s="2"/>
    </row>
    <row r="65" spans="1:11" ht="18.75" customHeight="1">
      <c r="A65" s="256" t="s">
        <v>124</v>
      </c>
      <c r="B65" s="261" t="s">
        <v>132</v>
      </c>
      <c r="C65" s="262"/>
      <c r="D65" s="262"/>
      <c r="E65" s="263"/>
      <c r="F65" s="264"/>
      <c r="G65" s="2"/>
      <c r="H65" s="2"/>
      <c r="I65" s="2"/>
      <c r="J65" s="2"/>
      <c r="K65" s="2"/>
    </row>
    <row r="66" spans="1:11" ht="60" customHeight="1">
      <c r="A66" s="256" t="s">
        <v>125</v>
      </c>
      <c r="B66" s="452"/>
      <c r="C66" s="453"/>
      <c r="D66" s="453"/>
      <c r="E66" s="453"/>
      <c r="F66" s="454"/>
      <c r="G66" s="2"/>
      <c r="H66" s="2"/>
      <c r="I66" s="2"/>
      <c r="J66" s="2"/>
      <c r="K66" s="2"/>
    </row>
    <row r="67" spans="1:11" ht="38.25" customHeight="1">
      <c r="A67" s="2"/>
      <c r="B67" s="242"/>
      <c r="C67" s="242"/>
      <c r="D67" s="241"/>
      <c r="E67" s="249"/>
      <c r="F67" s="241"/>
      <c r="G67" s="248"/>
      <c r="H67" s="248"/>
      <c r="I67" s="248"/>
      <c r="J67" s="2"/>
      <c r="K67" s="2"/>
    </row>
    <row r="68" spans="1:11" ht="46.5" customHeight="1">
      <c r="A68" s="2"/>
      <c r="B68" s="462" t="s">
        <v>152</v>
      </c>
      <c r="C68" s="462"/>
      <c r="D68" s="462"/>
      <c r="E68" s="462"/>
      <c r="F68" s="462"/>
      <c r="G68" s="248"/>
      <c r="H68" s="248"/>
      <c r="I68" s="248"/>
      <c r="J68" s="2"/>
      <c r="K68" s="2"/>
    </row>
    <row r="69" spans="1:11" ht="15.6">
      <c r="A69" s="2"/>
      <c r="B69" s="242"/>
      <c r="C69" s="242"/>
      <c r="D69" s="239"/>
      <c r="E69" s="2"/>
      <c r="F69" s="239"/>
      <c r="G69" s="2"/>
      <c r="H69" s="2"/>
      <c r="I69" s="2"/>
      <c r="J69" s="2"/>
      <c r="K69" s="2"/>
    </row>
    <row r="70" spans="1:11" ht="26.25" customHeight="1">
      <c r="A70" s="250"/>
      <c r="B70" s="251" t="s">
        <v>29</v>
      </c>
      <c r="C70" s="463" t="s">
        <v>114</v>
      </c>
      <c r="D70" s="464"/>
      <c r="E70" s="252" t="s">
        <v>299</v>
      </c>
      <c r="F70" s="253" t="s">
        <v>308</v>
      </c>
      <c r="G70" s="250"/>
      <c r="H70" s="250"/>
      <c r="I70" s="250"/>
      <c r="J70" s="250"/>
      <c r="K70" s="250"/>
    </row>
    <row r="71" spans="1:11" ht="108" customHeight="1">
      <c r="A71" s="250"/>
      <c r="B71" s="279" t="s">
        <v>232</v>
      </c>
      <c r="C71" s="483" t="s">
        <v>233</v>
      </c>
      <c r="D71" s="484"/>
      <c r="E71" s="231"/>
      <c r="F71" s="286" t="s">
        <v>560</v>
      </c>
      <c r="G71" s="250"/>
      <c r="H71" s="250"/>
      <c r="I71" s="250"/>
      <c r="J71" s="250"/>
      <c r="K71" s="250"/>
    </row>
    <row r="72" spans="1:11" ht="30" customHeight="1">
      <c r="A72" s="257"/>
      <c r="B72" s="258">
        <v>5</v>
      </c>
      <c r="C72" s="460" t="s">
        <v>153</v>
      </c>
      <c r="D72" s="461"/>
      <c r="E72" s="235" t="s">
        <v>517</v>
      </c>
      <c r="F72" s="201"/>
      <c r="G72" s="257"/>
      <c r="H72" s="257"/>
      <c r="I72" s="257"/>
      <c r="J72" s="257"/>
      <c r="K72" s="257"/>
    </row>
    <row r="73" spans="1:11" ht="41.4" customHeight="1">
      <c r="A73" s="2"/>
      <c r="B73" s="467" t="s">
        <v>511</v>
      </c>
      <c r="C73" s="468"/>
      <c r="D73" s="468"/>
      <c r="E73" s="468"/>
      <c r="F73" s="469"/>
      <c r="G73" s="2"/>
      <c r="H73" s="2"/>
      <c r="I73" s="2"/>
      <c r="J73" s="2"/>
      <c r="K73" s="2"/>
    </row>
    <row r="74" spans="1:11" ht="25.5" customHeight="1">
      <c r="A74" s="2"/>
      <c r="B74" s="268">
        <v>5.0999999999999996</v>
      </c>
      <c r="C74" s="495" t="s">
        <v>154</v>
      </c>
      <c r="D74" s="496"/>
      <c r="E74" s="235" t="s">
        <v>110</v>
      </c>
      <c r="F74" s="232"/>
      <c r="G74" s="2"/>
      <c r="H74" s="2"/>
      <c r="I74" s="2"/>
      <c r="J74" s="2"/>
      <c r="K74" s="2"/>
    </row>
    <row r="75" spans="1:11" ht="88.5" customHeight="1">
      <c r="A75" s="2"/>
      <c r="B75" s="268">
        <v>5.2</v>
      </c>
      <c r="C75" s="495" t="s">
        <v>400</v>
      </c>
      <c r="D75" s="496"/>
      <c r="E75" s="235"/>
      <c r="F75" s="232" t="s">
        <v>561</v>
      </c>
      <c r="G75" s="2"/>
      <c r="H75" s="2"/>
      <c r="I75" s="2"/>
      <c r="J75" s="2"/>
      <c r="K75" s="2"/>
    </row>
    <row r="76" spans="1:11" ht="25.5" customHeight="1">
      <c r="A76" s="2"/>
      <c r="B76" s="268">
        <v>5.3</v>
      </c>
      <c r="C76" s="495" t="s">
        <v>247</v>
      </c>
      <c r="D76" s="496"/>
      <c r="E76" s="235" t="s">
        <v>111</v>
      </c>
      <c r="F76" s="232"/>
      <c r="G76" s="2"/>
      <c r="H76" s="2"/>
      <c r="I76" s="2"/>
      <c r="J76" s="2"/>
      <c r="K76" s="2"/>
    </row>
    <row r="77" spans="1:11" ht="25.5" customHeight="1">
      <c r="A77" s="2"/>
      <c r="B77" s="268">
        <v>5.4</v>
      </c>
      <c r="C77" s="495" t="s">
        <v>155</v>
      </c>
      <c r="D77" s="496"/>
      <c r="E77" s="235"/>
      <c r="F77" s="232"/>
      <c r="G77" s="2"/>
      <c r="H77" s="2"/>
      <c r="I77" s="2"/>
      <c r="J77" s="2"/>
      <c r="K77" s="2"/>
    </row>
    <row r="78" spans="1:11" ht="25.5" customHeight="1">
      <c r="A78" s="2"/>
      <c r="B78" s="282"/>
      <c r="C78" s="280"/>
      <c r="D78" s="281" t="s">
        <v>270</v>
      </c>
      <c r="E78" s="235" t="s">
        <v>110</v>
      </c>
      <c r="F78" s="232"/>
      <c r="G78" s="2"/>
      <c r="H78" s="2"/>
      <c r="I78" s="2"/>
      <c r="J78" s="2"/>
      <c r="K78" s="2"/>
    </row>
    <row r="79" spans="1:11" ht="25.5" customHeight="1">
      <c r="A79" s="2"/>
      <c r="B79" s="282"/>
      <c r="C79" s="280"/>
      <c r="D79" s="281" t="s">
        <v>271</v>
      </c>
      <c r="E79" s="235" t="s">
        <v>110</v>
      </c>
      <c r="F79" s="232"/>
      <c r="G79" s="2"/>
      <c r="H79" s="2"/>
      <c r="I79" s="2"/>
      <c r="J79" s="2"/>
      <c r="K79" s="2"/>
    </row>
    <row r="80" spans="1:11" ht="25.5" customHeight="1">
      <c r="A80" s="2"/>
      <c r="B80" s="282"/>
      <c r="C80" s="280"/>
      <c r="D80" s="281" t="s">
        <v>272</v>
      </c>
      <c r="E80" s="235" t="s">
        <v>111</v>
      </c>
      <c r="F80" s="232"/>
      <c r="G80" s="2"/>
      <c r="H80" s="2"/>
      <c r="I80" s="2"/>
      <c r="J80" s="2"/>
      <c r="K80" s="2"/>
    </row>
    <row r="81" spans="1:11" ht="25.5" customHeight="1">
      <c r="A81" s="2"/>
      <c r="B81" s="282"/>
      <c r="C81" s="280"/>
      <c r="D81" s="281" t="s">
        <v>273</v>
      </c>
      <c r="E81" s="235" t="s">
        <v>111</v>
      </c>
      <c r="F81" s="232"/>
      <c r="G81" s="2"/>
      <c r="H81" s="2"/>
      <c r="I81" s="2"/>
      <c r="J81" s="2"/>
      <c r="K81" s="2"/>
    </row>
    <row r="82" spans="1:11" ht="25.5" customHeight="1">
      <c r="A82" s="2"/>
      <c r="B82" s="282"/>
      <c r="C82" s="280"/>
      <c r="D82" s="281" t="s">
        <v>274</v>
      </c>
      <c r="E82" s="235" t="s">
        <v>111</v>
      </c>
      <c r="F82" s="232"/>
      <c r="G82" s="2"/>
      <c r="H82" s="2"/>
      <c r="I82" s="2"/>
      <c r="J82" s="2"/>
      <c r="K82" s="2"/>
    </row>
    <row r="83" spans="1:11" ht="25.5" customHeight="1">
      <c r="A83" s="2"/>
      <c r="B83" s="282"/>
      <c r="C83" s="280"/>
      <c r="D83" s="281" t="s">
        <v>275</v>
      </c>
      <c r="E83" s="235"/>
      <c r="F83" s="232" t="s">
        <v>562</v>
      </c>
      <c r="G83" s="2"/>
      <c r="H83" s="2"/>
      <c r="I83" s="2"/>
      <c r="J83" s="2"/>
      <c r="K83" s="2"/>
    </row>
    <row r="84" spans="1:11" ht="25.5" customHeight="1">
      <c r="A84" s="2"/>
      <c r="B84" s="268">
        <v>5.5</v>
      </c>
      <c r="C84" s="495" t="s">
        <v>401</v>
      </c>
      <c r="D84" s="496"/>
      <c r="E84" s="235"/>
      <c r="F84" s="232"/>
      <c r="G84" s="2"/>
      <c r="H84" s="2"/>
      <c r="I84" s="2"/>
      <c r="J84" s="2"/>
      <c r="K84" s="2"/>
    </row>
    <row r="85" spans="1:11" ht="25.5" customHeight="1">
      <c r="A85" s="2"/>
      <c r="B85" s="282"/>
      <c r="C85" s="280"/>
      <c r="D85" s="281" t="s">
        <v>276</v>
      </c>
      <c r="E85" s="235"/>
      <c r="F85" s="232" t="s">
        <v>622</v>
      </c>
      <c r="G85" s="2"/>
      <c r="H85" s="2"/>
      <c r="I85" s="2"/>
      <c r="J85" s="2"/>
      <c r="K85" s="2"/>
    </row>
    <row r="86" spans="1:11" ht="37.5" customHeight="1">
      <c r="A86" s="2"/>
      <c r="B86" s="282"/>
      <c r="C86" s="280"/>
      <c r="D86" s="281" t="s">
        <v>277</v>
      </c>
      <c r="E86" s="235"/>
      <c r="F86" s="232" t="s">
        <v>622</v>
      </c>
      <c r="G86" s="2"/>
      <c r="H86" s="2"/>
      <c r="I86" s="2"/>
      <c r="J86" s="2"/>
      <c r="K86" s="2"/>
    </row>
    <row r="87" spans="1:11" ht="83.25" customHeight="1">
      <c r="A87" s="2"/>
      <c r="B87" s="282"/>
      <c r="C87" s="280"/>
      <c r="D87" s="281" t="s">
        <v>278</v>
      </c>
      <c r="E87" s="235"/>
      <c r="F87" s="232" t="s">
        <v>623</v>
      </c>
      <c r="G87" s="2"/>
      <c r="H87" s="2"/>
      <c r="I87" s="2"/>
      <c r="J87" s="2"/>
      <c r="K87" s="2"/>
    </row>
    <row r="88" spans="1:11" ht="39.6" customHeight="1">
      <c r="A88" s="2"/>
      <c r="B88" s="268">
        <v>5.6</v>
      </c>
      <c r="C88" s="497" t="s">
        <v>241</v>
      </c>
      <c r="D88" s="496"/>
      <c r="E88" s="235" t="s">
        <v>111</v>
      </c>
      <c r="F88" s="232" t="s">
        <v>563</v>
      </c>
      <c r="G88" s="2"/>
      <c r="H88" s="2"/>
      <c r="I88" s="2"/>
      <c r="J88" s="2"/>
      <c r="K88" s="2"/>
    </row>
    <row r="89" spans="1:11" ht="25.5" customHeight="1">
      <c r="A89" s="2"/>
      <c r="B89" s="268"/>
      <c r="C89" s="284"/>
      <c r="D89" s="285" t="s">
        <v>240</v>
      </c>
      <c r="E89" s="235"/>
      <c r="F89" s="201"/>
      <c r="G89" s="2"/>
      <c r="H89" s="2"/>
      <c r="I89" s="2"/>
      <c r="J89" s="2"/>
      <c r="K89" s="2"/>
    </row>
    <row r="90" spans="1:11" ht="25.5" customHeight="1">
      <c r="A90" s="2"/>
      <c r="B90" s="268">
        <v>5.7</v>
      </c>
      <c r="C90" s="498" t="s">
        <v>156</v>
      </c>
      <c r="D90" s="499"/>
      <c r="E90" s="235" t="s">
        <v>111</v>
      </c>
      <c r="F90" s="237"/>
      <c r="G90" s="2"/>
      <c r="H90" s="2"/>
      <c r="I90" s="2"/>
      <c r="J90" s="2"/>
      <c r="K90" s="2"/>
    </row>
    <row r="91" spans="1:11" ht="32.4" customHeight="1">
      <c r="A91" s="2"/>
      <c r="B91" s="268">
        <v>5.8</v>
      </c>
      <c r="C91" s="495" t="s">
        <v>157</v>
      </c>
      <c r="D91" s="496"/>
      <c r="E91" s="235" t="s">
        <v>111</v>
      </c>
      <c r="F91" s="237"/>
      <c r="G91" s="2"/>
      <c r="H91" s="2"/>
      <c r="I91" s="2"/>
      <c r="J91" s="2"/>
      <c r="K91" s="2"/>
    </row>
    <row r="92" spans="1:11" ht="32.4" customHeight="1">
      <c r="A92" s="2"/>
      <c r="B92" s="268">
        <v>5.9</v>
      </c>
      <c r="C92" s="495" t="s">
        <v>297</v>
      </c>
      <c r="D92" s="496"/>
      <c r="E92" s="235" t="s">
        <v>110</v>
      </c>
      <c r="F92" s="232" t="s">
        <v>636</v>
      </c>
      <c r="G92" s="2"/>
      <c r="H92" s="2"/>
      <c r="I92" s="2"/>
      <c r="J92" s="2"/>
      <c r="K92" s="2"/>
    </row>
    <row r="93" spans="1:11" ht="25.2" customHeight="1">
      <c r="A93" s="2"/>
      <c r="B93" s="268"/>
      <c r="C93" s="283"/>
      <c r="D93" s="281" t="s">
        <v>298</v>
      </c>
      <c r="E93" s="235"/>
      <c r="F93" s="298" t="s">
        <v>564</v>
      </c>
      <c r="G93" s="2"/>
      <c r="H93" s="2"/>
      <c r="I93" s="2"/>
      <c r="J93" s="2"/>
      <c r="K93" s="2"/>
    </row>
    <row r="94" spans="1:11" ht="18.75" customHeight="1">
      <c r="A94" s="256" t="s">
        <v>124</v>
      </c>
      <c r="B94" s="261" t="s">
        <v>132</v>
      </c>
      <c r="C94" s="262"/>
      <c r="D94" s="262"/>
      <c r="E94" s="263"/>
      <c r="F94" s="264"/>
      <c r="G94" s="2"/>
      <c r="H94" s="2"/>
      <c r="I94" s="2"/>
      <c r="J94" s="2"/>
      <c r="K94" s="2"/>
    </row>
    <row r="95" spans="1:11" ht="60" customHeight="1">
      <c r="A95" s="256" t="s">
        <v>125</v>
      </c>
      <c r="B95" s="452"/>
      <c r="C95" s="453"/>
      <c r="D95" s="453"/>
      <c r="E95" s="453"/>
      <c r="F95" s="454"/>
      <c r="G95" s="2"/>
      <c r="H95" s="2"/>
      <c r="I95" s="2"/>
      <c r="J95" s="2"/>
      <c r="K95" s="2"/>
    </row>
  </sheetData>
  <sheetProtection algorithmName="SHA-512" hashValue="LALza1GTD1VwXZUColUJ0lXZlKPA3phPOcY09kQDiFT00D2WVXAs/9ocboPSiIpd7wAWOw2OF9sqYR+aCF9snw==" saltValue="g8HQVHU6+p+3qoC7RlvN3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hyperlinks>
    <hyperlink ref="F93" r:id="rId1" display="https://assets-us-01.kc-usercontent.com/99f113b4-e5f7-00d2-23c0-c83ca2e4cfa2/646a343a-4cbf-4b9a-aa75-1873d718bb22/UA_Birth-Registrations-Report_A4_LR FINAL.pdf" xr:uid="{7B211F8F-A0E4-4FEC-BC7C-8B6394DE4402}"/>
  </hyperlinks>
  <pageMargins left="0.25" right="0.25" top="0.35" bottom="0.54" header="0.3" footer="0.3"/>
  <pageSetup paperSize="9" scale="80"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D0272A-5969-4A68-9378-4F17727D1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97BCCA-BE4D-4538-9BA0-163E88DD95FC}">
  <ds:schemaRefs>
    <ds:schemaRef ds:uri="015a1b56-f9db-44b0-a971-80694ead8fc0"/>
    <ds:schemaRef ds:uri="http://www.w3.org/XML/1998/namespace"/>
    <ds:schemaRef ds:uri="http://schemas.openxmlformats.org/package/2006/metadata/core-properties"/>
    <ds:schemaRef ds:uri="http://purl.org/dc/terms/"/>
    <ds:schemaRef ds:uri="5f6722c4-4b54-4565-9073-6b2cdb56319d"/>
    <ds:schemaRef ds:uri="http://schemas.microsoft.com/office/2006/documentManagement/types"/>
    <ds:schemaRef ds:uri="http://purl.org/dc/dcmitype/"/>
    <ds:schemaRef ds:uri="http://schemas.microsoft.com/office/infopath/2007/PartnerControls"/>
    <ds:schemaRef ds:uri="985ec44e-1bab-4c0b-9df0-6ba128686fc9"/>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2F5914E-D7CD-416E-A973-13D88A169E72}">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2025-01-28T03:16:56Z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y fmtid="{D5CDD505-2E9C-101B-9397-08002B2CF9AE}" pid="4" name="MSIP_Label_c8e5a7ee-c283-40b0-98eb-fa437df4c031_Enabled">
    <vt:lpwstr>true</vt:lpwstr>
  </property>
  <property fmtid="{D5CDD505-2E9C-101B-9397-08002B2CF9AE}" pid="5" name="MSIP_Label_c8e5a7ee-c283-40b0-98eb-fa437df4c031_SetDate">
    <vt:lpwstr>2024-10-21T04:57:28Z</vt:lpwstr>
  </property>
  <property fmtid="{D5CDD505-2E9C-101B-9397-08002B2CF9AE}" pid="6" name="MSIP_Label_c8e5a7ee-c283-40b0-98eb-fa437df4c031_Method">
    <vt:lpwstr>Privileged</vt:lpwstr>
  </property>
  <property fmtid="{D5CDD505-2E9C-101B-9397-08002B2CF9AE}" pid="7" name="MSIP_Label_c8e5a7ee-c283-40b0-98eb-fa437df4c031_Name">
    <vt:lpwstr>OFFICIAL</vt:lpwstr>
  </property>
  <property fmtid="{D5CDD505-2E9C-101B-9397-08002B2CF9AE}" pid="8" name="MSIP_Label_c8e5a7ee-c283-40b0-98eb-fa437df4c031_SiteId">
    <vt:lpwstr>34cdb737-c4fa-4c21-9a34-88ac2d721f88</vt:lpwstr>
  </property>
  <property fmtid="{D5CDD505-2E9C-101B-9397-08002B2CF9AE}" pid="9" name="MSIP_Label_c8e5a7ee-c283-40b0-98eb-fa437df4c031_ActionId">
    <vt:lpwstr>15b519ab-32b4-4167-8d4a-bccc8f95fb63</vt:lpwstr>
  </property>
  <property fmtid="{D5CDD505-2E9C-101B-9397-08002B2CF9AE}" pid="10" name="MSIP_Label_c8e5a7ee-c283-40b0-98eb-fa437df4c031_ContentBits">
    <vt:lpwstr>0</vt:lpwstr>
  </property>
</Properties>
</file>